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ebruary" sheetId="1" r:id="rId1"/>
    <sheet name="Congressional" sheetId="2" r:id="rId2"/>
    <sheet name="Senate" sheetId="3" r:id="rId3"/>
    <sheet name="KSHOUSE" sheetId="4" r:id="rId4"/>
    <sheet name="State Board of Education" sheetId="5" r:id="rId5"/>
    <sheet name="Judicial" sheetId="6" r:id="rId6"/>
  </sheets>
  <definedNames/>
  <calcPr fullCalcOnLoad="1"/>
</workbook>
</file>

<file path=xl/sharedStrings.xml><?xml version="1.0" encoding="utf-8"?>
<sst xmlns="http://schemas.openxmlformats.org/spreadsheetml/2006/main" count="405" uniqueCount="323">
  <si>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</si>
  <si>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</si>
  <si>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</si>
  <si>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</si>
  <si>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</si>
  <si>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</si>
  <si>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</si>
  <si>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</si>
  <si>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</si>
  <si>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</si>
  <si>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</si>
  <si>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</si>
  <si>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</si>
  <si>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</si>
  <si>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</si>
  <si>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</si>
  <si>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</si>
  <si>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</si>
  <si>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</si>
  <si>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</si>
  <si>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</si>
  <si>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</si>
  <si>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</si>
  <si>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</si>
  <si>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</si>
  <si>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</si>
  <si>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</si>
  <si>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</si>
  <si>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</si>
  <si>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</si>
  <si>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</si>
  <si>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</si>
  <si>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</si>
  <si>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</si>
  <si>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</si>
  <si>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</si>
  <si>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</si>
  <si>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</si>
  <si>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</si>
  <si>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</si>
  <si>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</si>
  <si>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</si>
  <si>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</si>
  <si>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</si>
  <si>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</si>
  <si>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</si>
  <si>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</si>
  <si>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</si>
  <si>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</si>
  <si>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</si>
  <si>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</si>
  <si>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</si>
  <si>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</si>
  <si>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</si>
  <si>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</si>
  <si>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</si>
  <si>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</si>
  <si>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</si>
  <si>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</si>
  <si>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</si>
  <si>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</si>
  <si>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</si>
  <si>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</si>
  <si>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</si>
  <si>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</si>
  <si>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</si>
  <si>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</si>
  <si>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</si>
  <si>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</si>
  <si>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</si>
  <si>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</si>
  <si>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</si>
  <si>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</si>
  <si>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</si>
  <si>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</si>
  <si>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</si>
  <si>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</si>
  <si>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</si>
  <si>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</si>
  <si>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</si>
  <si>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</si>
  <si>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</si>
  <si>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</si>
  <si>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</si>
  <si>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</si>
  <si>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</si>
  <si>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</si>
  <si>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</si>
  <si>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</si>
  <si>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</si>
  <si>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</si>
  <si>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</si>
  <si>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</si>
  <si>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</si>
  <si>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</si>
  <si>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</si>
  <si>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</si>
  <si>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</si>
  <si>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</si>
  <si>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</si>
  <si>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</si>
  <si>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</si>
  <si>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</si>
  <si>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</si>
  <si>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</si>
  <si>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</si>
  <si>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</si>
  <si>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</si>
  <si>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</si>
  <si>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</si>
  <si>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</si>
  <si>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</si>
  <si>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</si>
  <si>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U.S. House District 1</t>
  </si>
  <si>
    <t>U.S. House District 2</t>
  </si>
  <si>
    <t>U.S. House District 3</t>
  </si>
  <si>
    <t>U.S. House District 4</t>
  </si>
  <si>
    <t>Kansas Senate District 1</t>
  </si>
  <si>
    <t>Kansas Senate District 2</t>
  </si>
  <si>
    <t>Kansas Senate District 3</t>
  </si>
  <si>
    <t>Kansas Senate District 4</t>
  </si>
  <si>
    <t>Kansas Senate District 5</t>
  </si>
  <si>
    <t>Kansas Senate District 6</t>
  </si>
  <si>
    <t>Kansas Senate District 7</t>
  </si>
  <si>
    <t>Kansas Senate District 8</t>
  </si>
  <si>
    <t>Kansas Senate District 9</t>
  </si>
  <si>
    <t>Kansas Senate District 10</t>
  </si>
  <si>
    <t>Kansas Senate District 11</t>
  </si>
  <si>
    <t>Kansas Senate District 12</t>
  </si>
  <si>
    <t>Kansas Senate District 13</t>
  </si>
  <si>
    <t>Kansas Senate District 14</t>
  </si>
  <si>
    <t>Kansas Senate District 15</t>
  </si>
  <si>
    <t>Kansas Senate District 16</t>
  </si>
  <si>
    <t>Kansas Senate District 17</t>
  </si>
  <si>
    <t>Kansas Senate District 18</t>
  </si>
  <si>
    <t>Kansas Senate District 19</t>
  </si>
  <si>
    <t>Kansas Senate District 20</t>
  </si>
  <si>
    <t>Kansas Senate District 21</t>
  </si>
  <si>
    <t>Kansas Senate District 22</t>
  </si>
  <si>
    <t>Kansas Senate District 23</t>
  </si>
  <si>
    <t>Kansas Senate District 24</t>
  </si>
  <si>
    <t>Kansas Senate District 25</t>
  </si>
  <si>
    <t>Kansas Senate District 26</t>
  </si>
  <si>
    <t>Kansas Senate District 27</t>
  </si>
  <si>
    <t>Kansas Senate District 28</t>
  </si>
  <si>
    <t>Kansas Senate District 29</t>
  </si>
  <si>
    <t>Kansas Senate District 30</t>
  </si>
  <si>
    <t>Kansas Senate District 31</t>
  </si>
  <si>
    <t>Kansas Senate District 32</t>
  </si>
  <si>
    <t>Kansas Senate District 33</t>
  </si>
  <si>
    <t>Kansas Senate District 34</t>
  </si>
  <si>
    <t>Kansas Senate District 35</t>
  </si>
  <si>
    <t>Kansas Senate District 36</t>
  </si>
  <si>
    <t>Kansas Senate District 37</t>
  </si>
  <si>
    <t>Kansas Senate District 38</t>
  </si>
  <si>
    <t>Kansas Senate District 39</t>
  </si>
  <si>
    <t>Kansas Senate District 40</t>
  </si>
  <si>
    <t>Kansas House District 1</t>
  </si>
  <si>
    <t>Kansas House District 2</t>
  </si>
  <si>
    <t>Kansas House District 3</t>
  </si>
  <si>
    <t>Kansas House District 4</t>
  </si>
  <si>
    <t>Kansas House District 5</t>
  </si>
  <si>
    <t>Kansas House District 6</t>
  </si>
  <si>
    <t>Kansas House District 7</t>
  </si>
  <si>
    <t>Kansas House District 8</t>
  </si>
  <si>
    <t>Kansas House District 9</t>
  </si>
  <si>
    <t>Kansas House District 10</t>
  </si>
  <si>
    <t>Kansas House District 11</t>
  </si>
  <si>
    <t>Kansas House District 12</t>
  </si>
  <si>
    <t>Kansas House District 13</t>
  </si>
  <si>
    <t>Kansas House District 14</t>
  </si>
  <si>
    <t>Kansas House District 15</t>
  </si>
  <si>
    <t>Kansas House District 16</t>
  </si>
  <si>
    <t>Kansas House District 17</t>
  </si>
  <si>
    <t>Kansas House District 18</t>
  </si>
  <si>
    <t>Kansas House District 19</t>
  </si>
  <si>
    <t>Kansas House District 20</t>
  </si>
  <si>
    <t>Kansas House District 21</t>
  </si>
  <si>
    <t>Kansas House District 22</t>
  </si>
  <si>
    <t>Kansas House District 23</t>
  </si>
  <si>
    <t>Kansas House District 24</t>
  </si>
  <si>
    <t>Kansas House District 25</t>
  </si>
  <si>
    <t>Kansas House District 26</t>
  </si>
  <si>
    <t>Kansas House District 27</t>
  </si>
  <si>
    <t>Kansas House District 28</t>
  </si>
  <si>
    <t>Kansas House District 29</t>
  </si>
  <si>
    <t>Kansas House District 30</t>
  </si>
  <si>
    <t>Kansas House District 31</t>
  </si>
  <si>
    <t>Kansas House District 32</t>
  </si>
  <si>
    <t>Kansas House District 33</t>
  </si>
  <si>
    <t>Kansas House District 34</t>
  </si>
  <si>
    <t>Kansas House District 35</t>
  </si>
  <si>
    <t>Kansas House District 36</t>
  </si>
  <si>
    <t>Kansas House District 37</t>
  </si>
  <si>
    <t>Kansas House District 38</t>
  </si>
  <si>
    <t>Kansas House District 39</t>
  </si>
  <si>
    <t>Kansas House District 40</t>
  </si>
  <si>
    <t>Kansas House District 41</t>
  </si>
  <si>
    <t>Kansas House District 42</t>
  </si>
  <si>
    <t>Kansas House District 43</t>
  </si>
  <si>
    <t>Kansas House District 44</t>
  </si>
  <si>
    <t>Kansas House District 45</t>
  </si>
  <si>
    <t>Kansas House District 46</t>
  </si>
  <si>
    <t>Kansas House District 47</t>
  </si>
  <si>
    <t>Kansas House District 48</t>
  </si>
  <si>
    <t>Kansas House District 49</t>
  </si>
  <si>
    <t>Kansas House District 50</t>
  </si>
  <si>
    <t>Kansas House District 51</t>
  </si>
  <si>
    <t>Kansas House District 52</t>
  </si>
  <si>
    <t>Kansas House District 53</t>
  </si>
  <si>
    <t>Kansas House District 54</t>
  </si>
  <si>
    <t>Kansas House District 55</t>
  </si>
  <si>
    <t>Kansas House District 56</t>
  </si>
  <si>
    <t>Kansas House District 57</t>
  </si>
  <si>
    <t>Kansas House District 58</t>
  </si>
  <si>
    <t>Kansas House District 59</t>
  </si>
  <si>
    <t>Kansas House District 60</t>
  </si>
  <si>
    <t>Kansas House District 61</t>
  </si>
  <si>
    <t>Kansas House District 62</t>
  </si>
  <si>
    <t>Kansas House District 63</t>
  </si>
  <si>
    <t>Kansas House District 64</t>
  </si>
  <si>
    <t>Kansas House District 65</t>
  </si>
  <si>
    <t>Kansas House District 66</t>
  </si>
  <si>
    <t>Kansas House District 67</t>
  </si>
  <si>
    <t>Kansas House District 68</t>
  </si>
  <si>
    <t>Kansas House District 69</t>
  </si>
  <si>
    <t>Kansas House District 70</t>
  </si>
  <si>
    <t>Kansas House District 71</t>
  </si>
  <si>
    <t>Kansas House District 72</t>
  </si>
  <si>
    <t>Kansas House District 73</t>
  </si>
  <si>
    <t>Kansas House District 74</t>
  </si>
  <si>
    <t>Kansas House District 75</t>
  </si>
  <si>
    <t>Kansas House District 76</t>
  </si>
  <si>
    <t>Kansas House District 77</t>
  </si>
  <si>
    <t>Kansas House District 78</t>
  </si>
  <si>
    <t>Kansas House District 79</t>
  </si>
  <si>
    <t>Kansas House District 80</t>
  </si>
  <si>
    <t>Kansas House District 81</t>
  </si>
  <si>
    <t>Kansas House District 82</t>
  </si>
  <si>
    <t>Kansas House District 83</t>
  </si>
  <si>
    <t>Kansas House District 84</t>
  </si>
  <si>
    <t>Kansas House District 85</t>
  </si>
  <si>
    <t>Kansas House District 86</t>
  </si>
  <si>
    <t>Kansas House District 87</t>
  </si>
  <si>
    <t>Kansas House District 88</t>
  </si>
  <si>
    <t>Kansas House District 89</t>
  </si>
  <si>
    <t>Kansas House District 90</t>
  </si>
  <si>
    <t>Kansas House District 91</t>
  </si>
  <si>
    <t>Kansas House District 92</t>
  </si>
  <si>
    <t>Kansas House District 93</t>
  </si>
  <si>
    <t>Kansas House District 94</t>
  </si>
  <si>
    <t>Kansas House District 95</t>
  </si>
  <si>
    <t>Kansas House District 96</t>
  </si>
  <si>
    <t>Kansas House District 97</t>
  </si>
  <si>
    <t>Kansas House District 98</t>
  </si>
  <si>
    <t>Kansas House District 99</t>
  </si>
  <si>
    <t>Kansas House District 100</t>
  </si>
  <si>
    <t>Kansas House District 101</t>
  </si>
  <si>
    <t>Kansas House District 102</t>
  </si>
  <si>
    <t>Kansas House District 103</t>
  </si>
  <si>
    <t>Kansas House District 104</t>
  </si>
  <si>
    <t>Kansas House District 105</t>
  </si>
  <si>
    <t>Kansas House District 106</t>
  </si>
  <si>
    <t>Kansas House District 107</t>
  </si>
  <si>
    <t>Kansas House District 108</t>
  </si>
  <si>
    <t>Kansas House District 109</t>
  </si>
  <si>
    <t>Kansas House District 110</t>
  </si>
  <si>
    <t>Kansas House District 111</t>
  </si>
  <si>
    <t>Kansas House District 112</t>
  </si>
  <si>
    <t>Kansas House District 113</t>
  </si>
  <si>
    <t>Kansas House District 114</t>
  </si>
  <si>
    <t>Kansas House District 115</t>
  </si>
  <si>
    <t>Kansas House District 116</t>
  </si>
  <si>
    <t>Kansas House District 117</t>
  </si>
  <si>
    <t>Kansas House District 118</t>
  </si>
  <si>
    <t>Kansas House District 119</t>
  </si>
  <si>
    <t>Kansas House District 120</t>
  </si>
  <si>
    <t>Kansas House District 121</t>
  </si>
  <si>
    <t>Kansas House District 122</t>
  </si>
  <si>
    <t>Kansas House District 123</t>
  </si>
  <si>
    <t>Kansas House District 124</t>
  </si>
  <si>
    <t>Kansas House District 125</t>
  </si>
  <si>
    <t>State Board of Education District 01</t>
  </si>
  <si>
    <t>State Board of Education District 02</t>
  </si>
  <si>
    <t>State Board of Education District 03</t>
  </si>
  <si>
    <t>State Board of Education District 04</t>
  </si>
  <si>
    <t>State Board of Education District 05</t>
  </si>
  <si>
    <t>State Board of Education District 06</t>
  </si>
  <si>
    <t>State Board of Education District 07</t>
  </si>
  <si>
    <t>State Board of Education District 08</t>
  </si>
  <si>
    <t>State Board of Education District 09</t>
  </si>
  <si>
    <t>State Board of Education District 10</t>
  </si>
  <si>
    <t>Judicial District 1</t>
  </si>
  <si>
    <t>Judicial District 2</t>
  </si>
  <si>
    <t>Judicial District 3</t>
  </si>
  <si>
    <t>Judicial District 4</t>
  </si>
  <si>
    <t>Judicial District 5</t>
  </si>
  <si>
    <t>Judicial District 6</t>
  </si>
  <si>
    <t>Judicial District 7</t>
  </si>
  <si>
    <t>Judicial District 8</t>
  </si>
  <si>
    <t>Judicial District 9</t>
  </si>
  <si>
    <t>Judicial District 10</t>
  </si>
  <si>
    <t>Judicial District 11</t>
  </si>
  <si>
    <t>Judicial District 12</t>
  </si>
  <si>
    <t>Judicial District 13</t>
  </si>
  <si>
    <t>Judicial District 14</t>
  </si>
  <si>
    <t>Judicial District 15</t>
  </si>
  <si>
    <t>Judicial District 16</t>
  </si>
  <si>
    <t>Judicial District 17</t>
  </si>
  <si>
    <t>Judicial District 18</t>
  </si>
  <si>
    <t>Judicial District 19</t>
  </si>
  <si>
    <t>Judicial District 20</t>
  </si>
  <si>
    <t>Judicial District 21</t>
  </si>
  <si>
    <t>Judicial District 22</t>
  </si>
  <si>
    <t>Judicial District 23</t>
  </si>
  <si>
    <t>Judicial District 24</t>
  </si>
  <si>
    <t>Judicial District 25</t>
  </si>
  <si>
    <t>Judicial District 26</t>
  </si>
  <si>
    <t>Judicial District 27</t>
  </si>
  <si>
    <t>Judicial District 28</t>
  </si>
  <si>
    <t>Judicial District 29</t>
  </si>
  <si>
    <t>Judicial District 30</t>
  </si>
  <si>
    <t>Judicial District 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</si>
</sst>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3">
      <pane xSplit="1" ySplit="1" topLeftCell="B4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B4" sqref="B4"/>
    </sheetView>
  </sheetViews>
  <sheetFormatPr defaultColWidth="9.140625" defaultRowHeight="12.75"/>
  <cols>
    <col min="1" max="1" width="16.4218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ht="15.75">
      <c r="A1" s="1"/>
    </row>
    <row r="3" spans="1:7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5.75">
      <c r="A4" s="4"/>
      <c r="B4" s="5"/>
      <c r="C4" s="5"/>
      <c r="D4" s="5"/>
      <c r="E4" s="5"/>
      <c r="F4" s="5"/>
      <c r="G4" s="5"/>
    </row>
    <row r="5" spans="1:8" ht="15.75">
      <c r="A5" s="3" t="s">
        <v>7</v>
      </c>
      <c r="B5" s="6">
        <v>1868</v>
      </c>
      <c r="C5" s="6">
        <v>53</v>
      </c>
      <c r="D5" s="6">
        <v>7</v>
      </c>
      <c r="E5" s="6">
        <v>4019</v>
      </c>
      <c r="F5" s="6">
        <v>2071</v>
      </c>
      <c r="G5" s="6">
        <v>8018</v>
      </c>
      <c r="H5" s="7">
        <f aca="true" t="shared" si="0" ref="H5:H42">SUM(B5:F5)</f>
        <v>8018</v>
      </c>
    </row>
    <row r="6" spans="1:8" ht="15.75">
      <c r="A6" s="3" t="s">
        <v>8</v>
      </c>
      <c r="B6" s="6">
        <v>1530</v>
      </c>
      <c r="C6" s="6">
        <v>41</v>
      </c>
      <c r="D6" s="6">
        <v>11</v>
      </c>
      <c r="E6" s="6">
        <v>2138</v>
      </c>
      <c r="F6" s="6">
        <v>1694</v>
      </c>
      <c r="G6" s="6">
        <v>5414</v>
      </c>
      <c r="H6" s="7">
        <f t="shared" si="0"/>
        <v>5414</v>
      </c>
    </row>
    <row r="7" spans="1:8" ht="15.75">
      <c r="A7" s="3" t="s">
        <v>9</v>
      </c>
      <c r="B7" s="6">
        <v>3534</v>
      </c>
      <c r="C7" s="6">
        <v>44</v>
      </c>
      <c r="D7" s="6">
        <v>26</v>
      </c>
      <c r="E7" s="6">
        <v>3427</v>
      </c>
      <c r="F7" s="6">
        <v>3120</v>
      </c>
      <c r="G7" s="6">
        <v>10151</v>
      </c>
      <c r="H7" s="7">
        <f t="shared" si="0"/>
        <v>10151</v>
      </c>
    </row>
    <row r="8" spans="1:8" ht="15.75">
      <c r="A8" s="3" t="s">
        <v>10</v>
      </c>
      <c r="B8" s="6">
        <v>796</v>
      </c>
      <c r="C8" s="6">
        <v>16</v>
      </c>
      <c r="D8" s="6">
        <v>1</v>
      </c>
      <c r="E8" s="6">
        <v>1977</v>
      </c>
      <c r="F8" s="6">
        <v>742</v>
      </c>
      <c r="G8" s="6">
        <v>3532</v>
      </c>
      <c r="H8" s="7">
        <f t="shared" si="0"/>
        <v>3532</v>
      </c>
    </row>
    <row r="9" spans="1:8" ht="15.75">
      <c r="A9" s="3" t="s">
        <v>11</v>
      </c>
      <c r="B9" s="6">
        <v>3411</v>
      </c>
      <c r="C9" s="6">
        <v>40</v>
      </c>
      <c r="D9" s="6">
        <v>9</v>
      </c>
      <c r="E9" s="6">
        <v>8881</v>
      </c>
      <c r="F9" s="6">
        <v>3759</v>
      </c>
      <c r="G9" s="6">
        <v>16100</v>
      </c>
      <c r="H9" s="7">
        <f t="shared" si="0"/>
        <v>16100</v>
      </c>
    </row>
    <row r="10" spans="1:8" ht="15.75">
      <c r="A10" s="3" t="s">
        <v>12</v>
      </c>
      <c r="B10" s="6">
        <v>3117</v>
      </c>
      <c r="C10" s="6">
        <v>53</v>
      </c>
      <c r="D10" s="6">
        <v>13</v>
      </c>
      <c r="E10" s="6">
        <v>4117</v>
      </c>
      <c r="F10" s="6">
        <v>2494</v>
      </c>
      <c r="G10" s="6">
        <v>9794</v>
      </c>
      <c r="H10" s="7">
        <f t="shared" si="0"/>
        <v>9794</v>
      </c>
    </row>
    <row r="11" spans="1:8" ht="15.75">
      <c r="A11" s="3" t="s">
        <v>13</v>
      </c>
      <c r="B11" s="6">
        <v>1304</v>
      </c>
      <c r="C11" s="6">
        <v>20</v>
      </c>
      <c r="D11" s="6">
        <v>5</v>
      </c>
      <c r="E11" s="6">
        <v>3697</v>
      </c>
      <c r="F11" s="6">
        <v>1205</v>
      </c>
      <c r="G11" s="6">
        <v>6231</v>
      </c>
      <c r="H11" s="7">
        <f t="shared" si="0"/>
        <v>6231</v>
      </c>
    </row>
    <row r="12" spans="1:8" ht="15.75">
      <c r="A12" s="3" t="s">
        <v>14</v>
      </c>
      <c r="B12" s="6">
        <v>8466</v>
      </c>
      <c r="C12" s="6">
        <v>198</v>
      </c>
      <c r="D12" s="6">
        <v>19</v>
      </c>
      <c r="E12" s="6">
        <v>17764</v>
      </c>
      <c r="F12" s="6">
        <v>10620</v>
      </c>
      <c r="G12" s="6">
        <v>37067</v>
      </c>
      <c r="H12" s="7">
        <f t="shared" si="0"/>
        <v>37067</v>
      </c>
    </row>
    <row r="13" spans="1:8" ht="15.75">
      <c r="A13" s="3" t="s">
        <v>15</v>
      </c>
      <c r="B13" s="6">
        <v>341</v>
      </c>
      <c r="C13" s="6">
        <v>8</v>
      </c>
      <c r="D13" s="6">
        <v>0</v>
      </c>
      <c r="E13" s="6">
        <v>1223</v>
      </c>
      <c r="F13" s="6">
        <v>296</v>
      </c>
      <c r="G13" s="6">
        <v>1868</v>
      </c>
      <c r="H13" s="7">
        <f t="shared" si="0"/>
        <v>1868</v>
      </c>
    </row>
    <row r="14" spans="1:8" ht="15.75">
      <c r="A14" s="3" t="s">
        <v>16</v>
      </c>
      <c r="B14" s="6">
        <v>501</v>
      </c>
      <c r="C14" s="6">
        <v>12</v>
      </c>
      <c r="D14" s="6">
        <v>2</v>
      </c>
      <c r="E14" s="6">
        <v>1825</v>
      </c>
      <c r="F14" s="6">
        <v>480</v>
      </c>
      <c r="G14" s="6">
        <v>2820</v>
      </c>
      <c r="H14" s="7">
        <f t="shared" si="0"/>
        <v>2820</v>
      </c>
    </row>
    <row r="15" spans="1:8" ht="15.75">
      <c r="A15" s="3" t="s">
        <v>17</v>
      </c>
      <c r="B15" s="6">
        <v>6333</v>
      </c>
      <c r="C15" s="6">
        <v>105</v>
      </c>
      <c r="D15" s="6">
        <v>17</v>
      </c>
      <c r="E15" s="6">
        <v>5545</v>
      </c>
      <c r="F15" s="6">
        <v>4262</v>
      </c>
      <c r="G15" s="6">
        <v>16262</v>
      </c>
      <c r="H15" s="7">
        <f t="shared" si="0"/>
        <v>16262</v>
      </c>
    </row>
    <row r="16" spans="1:8" ht="15.75">
      <c r="A16" s="3" t="s">
        <v>18</v>
      </c>
      <c r="B16" s="6">
        <v>305</v>
      </c>
      <c r="C16" s="6">
        <v>10</v>
      </c>
      <c r="D16" s="6">
        <v>0</v>
      </c>
      <c r="E16" s="6">
        <v>1402</v>
      </c>
      <c r="F16" s="6">
        <v>224</v>
      </c>
      <c r="G16" s="6">
        <v>1941</v>
      </c>
      <c r="H16" s="7">
        <f t="shared" si="0"/>
        <v>1941</v>
      </c>
    </row>
    <row r="17" spans="1:8" ht="15.75">
      <c r="A17" s="3" t="s">
        <v>19</v>
      </c>
      <c r="B17" s="6">
        <v>351</v>
      </c>
      <c r="C17" s="6">
        <v>12</v>
      </c>
      <c r="D17" s="6">
        <v>1</v>
      </c>
      <c r="E17" s="6">
        <v>917</v>
      </c>
      <c r="F17" s="6">
        <v>258</v>
      </c>
      <c r="G17" s="6">
        <v>1539</v>
      </c>
      <c r="H17" s="7">
        <f t="shared" si="0"/>
        <v>1539</v>
      </c>
    </row>
    <row r="18" spans="1:8" ht="15.75">
      <c r="A18" s="3" t="s">
        <v>20</v>
      </c>
      <c r="B18" s="6">
        <v>741</v>
      </c>
      <c r="C18" s="6">
        <v>26</v>
      </c>
      <c r="D18" s="6">
        <v>7</v>
      </c>
      <c r="E18" s="6">
        <v>4100</v>
      </c>
      <c r="F18" s="6">
        <v>1189</v>
      </c>
      <c r="G18" s="6">
        <v>6063</v>
      </c>
      <c r="H18" s="7">
        <f t="shared" si="0"/>
        <v>6063</v>
      </c>
    </row>
    <row r="19" spans="1:8" ht="15.75">
      <c r="A19" s="3" t="s">
        <v>21</v>
      </c>
      <c r="B19" s="6">
        <v>1248</v>
      </c>
      <c r="C19" s="6">
        <v>22</v>
      </c>
      <c r="D19" s="6">
        <v>4</v>
      </c>
      <c r="E19" s="6">
        <v>3372</v>
      </c>
      <c r="F19" s="6">
        <v>1567</v>
      </c>
      <c r="G19" s="6">
        <v>6213</v>
      </c>
      <c r="H19" s="7">
        <f t="shared" si="0"/>
        <v>6213</v>
      </c>
    </row>
    <row r="20" spans="1:8" ht="15.75">
      <c r="A20" s="3" t="s">
        <v>22</v>
      </c>
      <c r="B20" s="6">
        <v>1174</v>
      </c>
      <c r="C20" s="6">
        <v>29</v>
      </c>
      <c r="D20" s="6">
        <v>2</v>
      </c>
      <c r="E20" s="6">
        <v>3557</v>
      </c>
      <c r="F20" s="6">
        <v>1160</v>
      </c>
      <c r="G20" s="6">
        <v>5922</v>
      </c>
      <c r="H20" s="7">
        <f t="shared" si="0"/>
        <v>5922</v>
      </c>
    </row>
    <row r="21" spans="1:8" ht="15.75">
      <c r="A21" s="3" t="s">
        <v>23</v>
      </c>
      <c r="B21" s="6">
        <v>250</v>
      </c>
      <c r="C21" s="6">
        <v>4</v>
      </c>
      <c r="D21" s="6">
        <v>0</v>
      </c>
      <c r="E21" s="6">
        <v>869</v>
      </c>
      <c r="F21" s="6">
        <v>147</v>
      </c>
      <c r="G21" s="6">
        <v>1270</v>
      </c>
      <c r="H21" s="7">
        <f t="shared" si="0"/>
        <v>1270</v>
      </c>
    </row>
    <row r="22" spans="1:8" ht="15.75">
      <c r="A22" s="3" t="s">
        <v>24</v>
      </c>
      <c r="B22" s="6">
        <v>6438</v>
      </c>
      <c r="C22" s="6">
        <v>180</v>
      </c>
      <c r="D22" s="6">
        <v>48</v>
      </c>
      <c r="E22" s="6">
        <v>9314</v>
      </c>
      <c r="F22" s="6">
        <v>6742</v>
      </c>
      <c r="G22" s="6">
        <v>22722</v>
      </c>
      <c r="H22" s="7">
        <f t="shared" si="0"/>
        <v>22722</v>
      </c>
    </row>
    <row r="23" spans="1:8" ht="15.75">
      <c r="A23" s="3" t="s">
        <v>25</v>
      </c>
      <c r="B23" s="6">
        <v>9595</v>
      </c>
      <c r="C23" s="6">
        <v>192</v>
      </c>
      <c r="D23" s="6">
        <v>27</v>
      </c>
      <c r="E23" s="6">
        <v>7858</v>
      </c>
      <c r="F23" s="6">
        <v>6970</v>
      </c>
      <c r="G23" s="6">
        <v>24642</v>
      </c>
      <c r="H23" s="7">
        <f t="shared" si="0"/>
        <v>24642</v>
      </c>
    </row>
    <row r="24" spans="1:8" ht="15.75">
      <c r="A24" s="3" t="s">
        <v>26</v>
      </c>
      <c r="B24" s="6">
        <v>423</v>
      </c>
      <c r="C24" s="6">
        <v>5</v>
      </c>
      <c r="D24" s="6">
        <v>4</v>
      </c>
      <c r="E24" s="6">
        <v>1249</v>
      </c>
      <c r="F24" s="6">
        <v>299</v>
      </c>
      <c r="G24" s="6">
        <v>1980</v>
      </c>
      <c r="H24" s="7">
        <f t="shared" si="0"/>
        <v>1980</v>
      </c>
    </row>
    <row r="25" spans="1:8" ht="15.75">
      <c r="A25" s="3" t="s">
        <v>27</v>
      </c>
      <c r="B25" s="6">
        <v>2293</v>
      </c>
      <c r="C25" s="6">
        <v>66</v>
      </c>
      <c r="D25" s="6">
        <v>13</v>
      </c>
      <c r="E25" s="6">
        <v>6927</v>
      </c>
      <c r="F25" s="6">
        <v>3139</v>
      </c>
      <c r="G25" s="6">
        <v>12438</v>
      </c>
      <c r="H25" s="7">
        <f t="shared" si="0"/>
        <v>12438</v>
      </c>
    </row>
    <row r="26" spans="1:8" ht="15.75">
      <c r="A26" s="3" t="s">
        <v>28</v>
      </c>
      <c r="B26" s="6">
        <v>1153</v>
      </c>
      <c r="C26" s="6">
        <v>30</v>
      </c>
      <c r="D26" s="6">
        <v>8</v>
      </c>
      <c r="E26" s="6">
        <v>3287</v>
      </c>
      <c r="F26" s="6">
        <v>1444</v>
      </c>
      <c r="G26" s="6">
        <v>5922</v>
      </c>
      <c r="H26" s="7">
        <f t="shared" si="0"/>
        <v>5922</v>
      </c>
    </row>
    <row r="27" spans="1:8" ht="15.75">
      <c r="A27" s="3" t="s">
        <v>29</v>
      </c>
      <c r="B27" s="6">
        <v>24487</v>
      </c>
      <c r="C27" s="6">
        <v>755</v>
      </c>
      <c r="D27" s="6">
        <v>95</v>
      </c>
      <c r="E27" s="6">
        <v>24338</v>
      </c>
      <c r="F27" s="6">
        <v>27600</v>
      </c>
      <c r="G27" s="6">
        <v>77275</v>
      </c>
      <c r="H27" s="7">
        <f t="shared" si="0"/>
        <v>77275</v>
      </c>
    </row>
    <row r="28" spans="1:8" ht="15.75">
      <c r="A28" s="3" t="s">
        <v>30</v>
      </c>
      <c r="B28" s="6">
        <v>379</v>
      </c>
      <c r="C28" s="6">
        <v>8</v>
      </c>
      <c r="D28" s="6">
        <v>1</v>
      </c>
      <c r="E28" s="6">
        <v>1193</v>
      </c>
      <c r="F28" s="6">
        <v>259</v>
      </c>
      <c r="G28" s="6">
        <v>1840</v>
      </c>
      <c r="H28" s="7">
        <f t="shared" si="0"/>
        <v>1840</v>
      </c>
    </row>
    <row r="29" spans="1:8" ht="15.75">
      <c r="A29" s="3" t="s">
        <v>31</v>
      </c>
      <c r="B29" s="6">
        <v>475</v>
      </c>
      <c r="C29" s="6">
        <v>2</v>
      </c>
      <c r="D29" s="6">
        <v>1</v>
      </c>
      <c r="E29" s="6">
        <v>1088</v>
      </c>
      <c r="F29" s="6">
        <v>297</v>
      </c>
      <c r="G29" s="6">
        <v>1863</v>
      </c>
      <c r="H29" s="7">
        <f t="shared" si="0"/>
        <v>1863</v>
      </c>
    </row>
    <row r="30" spans="1:8" ht="15.75">
      <c r="A30" s="3" t="s">
        <v>32</v>
      </c>
      <c r="B30" s="6">
        <v>5625</v>
      </c>
      <c r="C30" s="6">
        <v>102</v>
      </c>
      <c r="D30" s="6">
        <v>10</v>
      </c>
      <c r="E30" s="6">
        <v>6473</v>
      </c>
      <c r="F30" s="6">
        <v>5147</v>
      </c>
      <c r="G30" s="6">
        <v>17357</v>
      </c>
      <c r="H30" s="7">
        <f t="shared" si="0"/>
        <v>17357</v>
      </c>
    </row>
    <row r="31" spans="1:8" ht="15.75">
      <c r="A31" s="3" t="s">
        <v>33</v>
      </c>
      <c r="B31" s="6">
        <v>1122</v>
      </c>
      <c r="C31" s="6">
        <v>23</v>
      </c>
      <c r="D31" s="6">
        <v>1</v>
      </c>
      <c r="E31" s="6">
        <v>2171</v>
      </c>
      <c r="F31" s="6">
        <v>857</v>
      </c>
      <c r="G31" s="6">
        <v>4174</v>
      </c>
      <c r="H31" s="7">
        <f t="shared" si="0"/>
        <v>4174</v>
      </c>
    </row>
    <row r="32" spans="1:8" ht="15.75">
      <c r="A32" s="3" t="s">
        <v>34</v>
      </c>
      <c r="B32" s="6">
        <v>2685</v>
      </c>
      <c r="C32" s="6">
        <v>56</v>
      </c>
      <c r="D32" s="6">
        <v>11</v>
      </c>
      <c r="E32" s="6">
        <v>6671</v>
      </c>
      <c r="F32" s="6">
        <v>4190</v>
      </c>
      <c r="G32" s="6">
        <v>13613</v>
      </c>
      <c r="H32" s="7">
        <f t="shared" si="0"/>
        <v>13613</v>
      </c>
    </row>
    <row r="33" spans="1:8" ht="15.75">
      <c r="A33" s="3" t="s">
        <v>35</v>
      </c>
      <c r="B33" s="6">
        <v>3650</v>
      </c>
      <c r="C33" s="6">
        <v>114</v>
      </c>
      <c r="D33" s="6">
        <v>9</v>
      </c>
      <c r="E33" s="6">
        <v>6624</v>
      </c>
      <c r="F33" s="6">
        <v>5152</v>
      </c>
      <c r="G33" s="6">
        <v>15549</v>
      </c>
      <c r="H33" s="7">
        <f t="shared" si="0"/>
        <v>15549</v>
      </c>
    </row>
    <row r="34" spans="1:8" ht="15.75">
      <c r="A34" s="3" t="s">
        <v>36</v>
      </c>
      <c r="B34" s="6">
        <v>3828</v>
      </c>
      <c r="C34" s="6">
        <v>94</v>
      </c>
      <c r="D34" s="6">
        <v>12</v>
      </c>
      <c r="E34" s="6">
        <v>7504</v>
      </c>
      <c r="F34" s="6">
        <v>4856</v>
      </c>
      <c r="G34" s="6">
        <v>16294</v>
      </c>
      <c r="H34" s="7">
        <f t="shared" si="0"/>
        <v>16294</v>
      </c>
    </row>
    <row r="35" spans="1:8" ht="15.75">
      <c r="A35" s="3" t="s">
        <v>37</v>
      </c>
      <c r="B35" s="6">
        <v>4060</v>
      </c>
      <c r="C35" s="6">
        <v>93</v>
      </c>
      <c r="D35" s="6">
        <v>14</v>
      </c>
      <c r="E35" s="6">
        <v>5177</v>
      </c>
      <c r="F35" s="6">
        <v>4376</v>
      </c>
      <c r="G35" s="6">
        <v>13720</v>
      </c>
      <c r="H35" s="7">
        <f t="shared" si="0"/>
        <v>13720</v>
      </c>
    </row>
    <row r="36" spans="1:8" ht="15.75">
      <c r="A36" s="3" t="s">
        <v>38</v>
      </c>
      <c r="B36" s="6">
        <v>410</v>
      </c>
      <c r="C36" s="6">
        <v>2</v>
      </c>
      <c r="D36" s="6">
        <v>0</v>
      </c>
      <c r="E36" s="6">
        <v>1159</v>
      </c>
      <c r="F36" s="6">
        <v>312</v>
      </c>
      <c r="G36" s="6">
        <v>1883</v>
      </c>
      <c r="H36" s="7">
        <f t="shared" si="0"/>
        <v>1883</v>
      </c>
    </row>
    <row r="37" spans="1:8" ht="15.75">
      <c r="A37" s="3" t="s">
        <v>39</v>
      </c>
      <c r="B37" s="6">
        <v>345</v>
      </c>
      <c r="C37" s="6">
        <v>8</v>
      </c>
      <c r="D37" s="6">
        <v>2</v>
      </c>
      <c r="E37" s="6">
        <v>1400</v>
      </c>
      <c r="F37" s="6">
        <v>343</v>
      </c>
      <c r="G37" s="6">
        <v>2098</v>
      </c>
      <c r="H37" s="7">
        <f t="shared" si="0"/>
        <v>2098</v>
      </c>
    </row>
    <row r="38" spans="1:8" ht="15.75">
      <c r="A38" s="3" t="s">
        <v>40</v>
      </c>
      <c r="B38" s="6">
        <v>735</v>
      </c>
      <c r="C38" s="6">
        <v>13</v>
      </c>
      <c r="D38" s="6">
        <v>1</v>
      </c>
      <c r="E38" s="6">
        <v>2298</v>
      </c>
      <c r="F38" s="6">
        <v>882</v>
      </c>
      <c r="G38" s="6">
        <v>3929</v>
      </c>
      <c r="H38" s="7">
        <f t="shared" si="0"/>
        <v>3929</v>
      </c>
    </row>
    <row r="39" spans="1:8" ht="15.75">
      <c r="A39" s="3" t="s">
        <v>41</v>
      </c>
      <c r="B39" s="6">
        <v>667</v>
      </c>
      <c r="C39" s="6">
        <v>19</v>
      </c>
      <c r="D39" s="6">
        <v>0</v>
      </c>
      <c r="E39" s="6">
        <v>1417</v>
      </c>
      <c r="F39" s="6">
        <v>663</v>
      </c>
      <c r="G39" s="6">
        <v>2766</v>
      </c>
      <c r="H39" s="7">
        <f t="shared" si="0"/>
        <v>2766</v>
      </c>
    </row>
    <row r="40" spans="1:8" ht="15.75">
      <c r="A40" s="3" t="s">
        <v>42</v>
      </c>
      <c r="B40" s="6">
        <v>126</v>
      </c>
      <c r="C40" s="6">
        <v>4</v>
      </c>
      <c r="D40" s="6">
        <v>0</v>
      </c>
      <c r="E40" s="6">
        <v>685</v>
      </c>
      <c r="F40" s="6">
        <v>155</v>
      </c>
      <c r="G40" s="6">
        <v>970</v>
      </c>
      <c r="H40" s="7">
        <f t="shared" si="0"/>
        <v>970</v>
      </c>
    </row>
    <row r="41" spans="1:8" ht="15.75">
      <c r="A41" s="3" t="s">
        <v>43</v>
      </c>
      <c r="B41" s="6">
        <v>1156</v>
      </c>
      <c r="C41" s="6">
        <v>31</v>
      </c>
      <c r="D41" s="6">
        <v>4</v>
      </c>
      <c r="E41" s="6">
        <v>2825</v>
      </c>
      <c r="F41" s="6">
        <v>1181</v>
      </c>
      <c r="G41" s="6">
        <v>5197</v>
      </c>
      <c r="H41" s="7">
        <f t="shared" si="0"/>
        <v>5197</v>
      </c>
    </row>
    <row r="42" spans="1:8" ht="15.75">
      <c r="A42" s="3" t="s">
        <v>44</v>
      </c>
      <c r="B42" s="6">
        <v>232</v>
      </c>
      <c r="C42" s="6">
        <v>6</v>
      </c>
      <c r="D42" s="6">
        <v>0</v>
      </c>
      <c r="E42" s="6">
        <v>931</v>
      </c>
      <c r="F42" s="6">
        <v>196</v>
      </c>
      <c r="G42" s="6">
        <v>1365</v>
      </c>
      <c r="H42" s="7">
        <f t="shared" si="0"/>
        <v>1365</v>
      </c>
    </row>
    <row r="45" spans="1:7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</row>
    <row r="46" spans="1:7" ht="15.75">
      <c r="A46" s="4"/>
      <c r="B46" s="5"/>
      <c r="C46" s="5"/>
      <c r="D46" s="5"/>
      <c r="E46" s="5"/>
      <c r="F46" s="5"/>
      <c r="G46" s="5"/>
    </row>
    <row r="47" spans="1:8" ht="15.75">
      <c r="A47" s="3" t="s">
        <v>45</v>
      </c>
      <c r="B47" s="6">
        <v>939</v>
      </c>
      <c r="C47" s="6">
        <v>23</v>
      </c>
      <c r="D47" s="6">
        <v>0</v>
      </c>
      <c r="E47" s="6">
        <v>2249</v>
      </c>
      <c r="F47" s="6">
        <v>797</v>
      </c>
      <c r="G47" s="6">
        <v>4008</v>
      </c>
      <c r="H47" s="7">
        <f aca="true" t="shared" si="1" ref="H47:H84">SUM(B47:F47)</f>
        <v>4008</v>
      </c>
    </row>
    <row r="48" spans="1:8" ht="15.75">
      <c r="A48" s="3" t="s">
        <v>46</v>
      </c>
      <c r="B48" s="6">
        <v>4688</v>
      </c>
      <c r="C48" s="6">
        <v>61</v>
      </c>
      <c r="D48" s="6">
        <v>6</v>
      </c>
      <c r="E48" s="6">
        <v>9788</v>
      </c>
      <c r="F48" s="6">
        <v>5459</v>
      </c>
      <c r="G48" s="6">
        <v>20002</v>
      </c>
      <c r="H48" s="7">
        <f t="shared" si="1"/>
        <v>20002</v>
      </c>
    </row>
    <row r="49" spans="1:8" ht="15.75">
      <c r="A49" s="3" t="s">
        <v>47</v>
      </c>
      <c r="B49" s="6">
        <v>268</v>
      </c>
      <c r="C49" s="6">
        <v>1</v>
      </c>
      <c r="D49" s="6">
        <v>0</v>
      </c>
      <c r="E49" s="6">
        <v>1479</v>
      </c>
      <c r="F49" s="6">
        <v>543</v>
      </c>
      <c r="G49" s="6">
        <v>2291</v>
      </c>
      <c r="H49" s="7">
        <f t="shared" si="1"/>
        <v>2291</v>
      </c>
    </row>
    <row r="50" spans="1:8" ht="15.75">
      <c r="A50" s="3" t="s">
        <v>48</v>
      </c>
      <c r="B50" s="6">
        <v>268</v>
      </c>
      <c r="C50" s="6">
        <v>2</v>
      </c>
      <c r="D50" s="6">
        <v>0</v>
      </c>
      <c r="E50" s="6">
        <v>953</v>
      </c>
      <c r="F50" s="6">
        <v>238</v>
      </c>
      <c r="G50" s="6">
        <v>1461</v>
      </c>
      <c r="H50" s="7">
        <f t="shared" si="1"/>
        <v>1461</v>
      </c>
    </row>
    <row r="51" spans="1:8" ht="15.75">
      <c r="A51" s="3" t="s">
        <v>49</v>
      </c>
      <c r="B51" s="6">
        <v>2063</v>
      </c>
      <c r="C51" s="6">
        <v>29</v>
      </c>
      <c r="D51" s="6">
        <v>12</v>
      </c>
      <c r="E51" s="6">
        <v>4143</v>
      </c>
      <c r="F51" s="6">
        <v>1859</v>
      </c>
      <c r="G51" s="6">
        <v>8106</v>
      </c>
      <c r="H51" s="7">
        <f t="shared" si="1"/>
        <v>8106</v>
      </c>
    </row>
    <row r="52" spans="1:8" ht="15.75">
      <c r="A52" s="3" t="s">
        <v>50</v>
      </c>
      <c r="B52" s="6">
        <v>3100</v>
      </c>
      <c r="C52" s="6">
        <v>67</v>
      </c>
      <c r="D52" s="6">
        <v>11</v>
      </c>
      <c r="E52" s="6">
        <v>5792</v>
      </c>
      <c r="F52" s="6">
        <v>3607</v>
      </c>
      <c r="G52" s="6">
        <v>12577</v>
      </c>
      <c r="H52" s="7">
        <f t="shared" si="1"/>
        <v>12577</v>
      </c>
    </row>
    <row r="53" spans="1:8" ht="15.75">
      <c r="A53" s="3" t="s">
        <v>51</v>
      </c>
      <c r="B53" s="6">
        <v>364</v>
      </c>
      <c r="C53" s="6">
        <v>8</v>
      </c>
      <c r="D53" s="6">
        <v>0</v>
      </c>
      <c r="E53" s="6">
        <v>1459</v>
      </c>
      <c r="F53" s="6">
        <v>578</v>
      </c>
      <c r="G53" s="6">
        <v>2409</v>
      </c>
      <c r="H53" s="7">
        <f t="shared" si="1"/>
        <v>2409</v>
      </c>
    </row>
    <row r="54" spans="1:8" ht="15.75">
      <c r="A54" s="3" t="s">
        <v>52</v>
      </c>
      <c r="B54" s="6">
        <v>71050</v>
      </c>
      <c r="C54" s="6">
        <v>1815</v>
      </c>
      <c r="D54" s="6">
        <v>214</v>
      </c>
      <c r="E54" s="6">
        <v>163830</v>
      </c>
      <c r="F54" s="6">
        <v>99005</v>
      </c>
      <c r="G54" s="6">
        <v>335914</v>
      </c>
      <c r="H54" s="7">
        <f t="shared" si="1"/>
        <v>335914</v>
      </c>
    </row>
    <row r="55" spans="1:8" ht="15.75">
      <c r="A55" s="3" t="s">
        <v>53</v>
      </c>
      <c r="B55" s="6">
        <v>359</v>
      </c>
      <c r="C55" s="6">
        <v>6</v>
      </c>
      <c r="D55" s="6">
        <v>0</v>
      </c>
      <c r="E55" s="6">
        <v>1330</v>
      </c>
      <c r="F55" s="6">
        <v>457</v>
      </c>
      <c r="G55" s="6">
        <v>2152</v>
      </c>
      <c r="H55" s="7">
        <f t="shared" si="1"/>
        <v>2152</v>
      </c>
    </row>
    <row r="56" spans="1:8" ht="15.75">
      <c r="A56" s="3" t="s">
        <v>54</v>
      </c>
      <c r="B56" s="6">
        <v>1116</v>
      </c>
      <c r="C56" s="6">
        <v>10</v>
      </c>
      <c r="D56" s="6">
        <v>6</v>
      </c>
      <c r="E56" s="6">
        <v>2948</v>
      </c>
      <c r="F56" s="6">
        <v>1351</v>
      </c>
      <c r="G56" s="6">
        <v>5431</v>
      </c>
      <c r="H56" s="7">
        <f t="shared" si="1"/>
        <v>5431</v>
      </c>
    </row>
    <row r="57" spans="1:8" ht="15.75">
      <c r="A57" s="3" t="s">
        <v>55</v>
      </c>
      <c r="B57" s="6">
        <v>329</v>
      </c>
      <c r="C57" s="6">
        <v>10</v>
      </c>
      <c r="D57" s="6">
        <v>1</v>
      </c>
      <c r="E57" s="6">
        <v>1318</v>
      </c>
      <c r="F57" s="6">
        <v>218</v>
      </c>
      <c r="G57" s="6">
        <v>1876</v>
      </c>
      <c r="H57" s="7">
        <f t="shared" si="1"/>
        <v>1876</v>
      </c>
    </row>
    <row r="58" spans="1:8" ht="15.75">
      <c r="A58" s="3" t="s">
        <v>56</v>
      </c>
      <c r="B58" s="6">
        <v>4843</v>
      </c>
      <c r="C58" s="6">
        <v>128</v>
      </c>
      <c r="D58" s="6">
        <v>15</v>
      </c>
      <c r="E58" s="6">
        <v>5668</v>
      </c>
      <c r="F58" s="6">
        <v>4698</v>
      </c>
      <c r="G58" s="6">
        <v>15352</v>
      </c>
      <c r="H58" s="7">
        <f t="shared" si="1"/>
        <v>15352</v>
      </c>
    </row>
    <row r="59" spans="1:8" ht="15.75">
      <c r="A59" s="3" t="s">
        <v>57</v>
      </c>
      <c r="B59" s="6">
        <v>193</v>
      </c>
      <c r="C59" s="6">
        <v>4</v>
      </c>
      <c r="D59" s="6">
        <v>0</v>
      </c>
      <c r="E59" s="6">
        <v>927</v>
      </c>
      <c r="F59" s="6">
        <v>135</v>
      </c>
      <c r="G59" s="6">
        <v>1259</v>
      </c>
      <c r="H59" s="7">
        <f t="shared" si="1"/>
        <v>1259</v>
      </c>
    </row>
    <row r="60" spans="1:8" ht="15.75">
      <c r="A60" s="3" t="s">
        <v>58</v>
      </c>
      <c r="B60" s="6">
        <v>12202</v>
      </c>
      <c r="C60" s="6">
        <v>244</v>
      </c>
      <c r="D60" s="6">
        <v>31</v>
      </c>
      <c r="E60" s="6">
        <v>15518</v>
      </c>
      <c r="F60" s="6">
        <v>13165</v>
      </c>
      <c r="G60" s="6">
        <v>41160</v>
      </c>
      <c r="H60" s="7">
        <f t="shared" si="1"/>
        <v>41160</v>
      </c>
    </row>
    <row r="61" spans="1:8" ht="15.75">
      <c r="A61" s="3" t="s">
        <v>59</v>
      </c>
      <c r="B61" s="6">
        <v>375</v>
      </c>
      <c r="C61" s="6">
        <v>10</v>
      </c>
      <c r="D61" s="6">
        <v>3</v>
      </c>
      <c r="E61" s="6">
        <v>1577</v>
      </c>
      <c r="F61" s="6">
        <v>407</v>
      </c>
      <c r="G61" s="6">
        <v>2372</v>
      </c>
      <c r="H61" s="7">
        <f t="shared" si="1"/>
        <v>2372</v>
      </c>
    </row>
    <row r="62" spans="1:8" ht="15.75">
      <c r="A62" s="3" t="s">
        <v>60</v>
      </c>
      <c r="B62" s="6">
        <v>1533</v>
      </c>
      <c r="C62" s="6">
        <v>35</v>
      </c>
      <c r="D62" s="6">
        <v>11</v>
      </c>
      <c r="E62" s="6">
        <v>3295</v>
      </c>
      <c r="F62" s="6">
        <v>1712</v>
      </c>
      <c r="G62" s="6">
        <v>6586</v>
      </c>
      <c r="H62" s="7">
        <f t="shared" si="1"/>
        <v>6586</v>
      </c>
    </row>
    <row r="63" spans="1:8" ht="15.75">
      <c r="A63" s="3" t="s">
        <v>61</v>
      </c>
      <c r="B63" s="6">
        <v>273</v>
      </c>
      <c r="C63" s="6">
        <v>5</v>
      </c>
      <c r="D63" s="6">
        <v>1</v>
      </c>
      <c r="E63" s="6">
        <v>1208</v>
      </c>
      <c r="F63" s="6">
        <v>190</v>
      </c>
      <c r="G63" s="6">
        <v>1677</v>
      </c>
      <c r="H63" s="7">
        <f t="shared" si="1"/>
        <v>1677</v>
      </c>
    </row>
    <row r="64" spans="1:8" ht="15.75">
      <c r="A64" s="3" t="s">
        <v>62</v>
      </c>
      <c r="B64" s="6">
        <v>4711</v>
      </c>
      <c r="C64" s="6">
        <v>126</v>
      </c>
      <c r="D64" s="6">
        <v>21</v>
      </c>
      <c r="E64" s="6">
        <v>8165</v>
      </c>
      <c r="F64" s="6">
        <v>5471</v>
      </c>
      <c r="G64" s="6">
        <v>18494</v>
      </c>
      <c r="H64" s="7">
        <f t="shared" si="1"/>
        <v>18494</v>
      </c>
    </row>
    <row r="65" spans="1:8" ht="15.75">
      <c r="A65" s="3" t="s">
        <v>63</v>
      </c>
      <c r="B65" s="6">
        <v>1483</v>
      </c>
      <c r="C65" s="6">
        <v>34</v>
      </c>
      <c r="D65" s="6">
        <v>6</v>
      </c>
      <c r="E65" s="6">
        <v>4750</v>
      </c>
      <c r="F65" s="6">
        <v>1893</v>
      </c>
      <c r="G65" s="6">
        <v>8166</v>
      </c>
      <c r="H65" s="7">
        <f t="shared" si="1"/>
        <v>8166</v>
      </c>
    </row>
    <row r="66" spans="1:8" ht="15.75">
      <c r="A66" s="3" t="s">
        <v>64</v>
      </c>
      <c r="B66" s="6">
        <v>1922</v>
      </c>
      <c r="C66" s="6">
        <v>32</v>
      </c>
      <c r="D66" s="6">
        <v>4</v>
      </c>
      <c r="E66" s="6">
        <v>3446</v>
      </c>
      <c r="F66" s="6">
        <v>1754</v>
      </c>
      <c r="G66" s="6">
        <v>7158</v>
      </c>
      <c r="H66" s="7">
        <f t="shared" si="1"/>
        <v>7158</v>
      </c>
    </row>
    <row r="67" spans="1:8" ht="15.75">
      <c r="A67" s="3" t="s">
        <v>65</v>
      </c>
      <c r="B67" s="6">
        <v>2975</v>
      </c>
      <c r="C67" s="6">
        <v>73</v>
      </c>
      <c r="D67" s="6">
        <v>6</v>
      </c>
      <c r="E67" s="6">
        <v>9569</v>
      </c>
      <c r="F67" s="6">
        <v>4025</v>
      </c>
      <c r="G67" s="6">
        <v>16648</v>
      </c>
      <c r="H67" s="7">
        <f t="shared" si="1"/>
        <v>16648</v>
      </c>
    </row>
    <row r="68" spans="1:8" ht="15.75">
      <c r="A68" s="3" t="s">
        <v>66</v>
      </c>
      <c r="B68" s="6">
        <v>460</v>
      </c>
      <c r="C68" s="6">
        <v>7</v>
      </c>
      <c r="D68" s="6">
        <v>2</v>
      </c>
      <c r="E68" s="6">
        <v>1960</v>
      </c>
      <c r="F68" s="6">
        <v>548</v>
      </c>
      <c r="G68" s="6">
        <v>2977</v>
      </c>
      <c r="H68" s="7">
        <f t="shared" si="1"/>
        <v>2977</v>
      </c>
    </row>
    <row r="69" spans="1:8" ht="15.75">
      <c r="A69" s="3" t="s">
        <v>67</v>
      </c>
      <c r="B69" s="6">
        <v>4541</v>
      </c>
      <c r="C69" s="6">
        <v>99</v>
      </c>
      <c r="D69" s="6">
        <v>21</v>
      </c>
      <c r="E69" s="6">
        <v>8852</v>
      </c>
      <c r="F69" s="6">
        <v>5578</v>
      </c>
      <c r="G69" s="6">
        <v>19091</v>
      </c>
      <c r="H69" s="7">
        <f t="shared" si="1"/>
        <v>19091</v>
      </c>
    </row>
    <row r="70" spans="1:8" ht="15.75">
      <c r="A70" s="3" t="s">
        <v>68</v>
      </c>
      <c r="B70" s="6">
        <v>817</v>
      </c>
      <c r="C70" s="6">
        <v>15</v>
      </c>
      <c r="D70" s="6">
        <v>2</v>
      </c>
      <c r="E70" s="6">
        <v>2593</v>
      </c>
      <c r="F70" s="6">
        <v>849</v>
      </c>
      <c r="G70" s="6">
        <v>4276</v>
      </c>
      <c r="H70" s="7">
        <f t="shared" si="1"/>
        <v>4276</v>
      </c>
    </row>
    <row r="71" spans="1:8" ht="15.75">
      <c r="A71" s="3" t="s">
        <v>69</v>
      </c>
      <c r="B71" s="6">
        <v>5465</v>
      </c>
      <c r="C71" s="6">
        <v>90</v>
      </c>
      <c r="D71" s="6">
        <v>23</v>
      </c>
      <c r="E71" s="6">
        <v>9959</v>
      </c>
      <c r="F71" s="6">
        <v>4089</v>
      </c>
      <c r="G71" s="6">
        <v>19626</v>
      </c>
      <c r="H71" s="7">
        <f t="shared" si="1"/>
        <v>19626</v>
      </c>
    </row>
    <row r="72" spans="1:8" ht="15.75">
      <c r="A72" s="3" t="s">
        <v>70</v>
      </c>
      <c r="B72" s="6">
        <v>911</v>
      </c>
      <c r="C72" s="6">
        <v>13</v>
      </c>
      <c r="D72" s="6">
        <v>3</v>
      </c>
      <c r="E72" s="6">
        <v>2066</v>
      </c>
      <c r="F72" s="6">
        <v>778</v>
      </c>
      <c r="G72" s="6">
        <v>3771</v>
      </c>
      <c r="H72" s="7">
        <f t="shared" si="1"/>
        <v>3771</v>
      </c>
    </row>
    <row r="73" spans="1:8" ht="15.75">
      <c r="A73" s="3" t="s">
        <v>71</v>
      </c>
      <c r="B73" s="6">
        <v>391</v>
      </c>
      <c r="C73" s="6">
        <v>8</v>
      </c>
      <c r="D73" s="6">
        <v>0</v>
      </c>
      <c r="E73" s="6">
        <v>1263</v>
      </c>
      <c r="F73" s="6">
        <v>221</v>
      </c>
      <c r="G73" s="6">
        <v>1883</v>
      </c>
      <c r="H73" s="7">
        <f t="shared" si="1"/>
        <v>1883</v>
      </c>
    </row>
    <row r="74" spans="1:8" ht="15.75">
      <c r="A74" s="3" t="s">
        <v>72</v>
      </c>
      <c r="B74" s="6">
        <v>2110</v>
      </c>
      <c r="C74" s="6">
        <v>26</v>
      </c>
      <c r="D74" s="6">
        <v>5</v>
      </c>
      <c r="E74" s="6">
        <v>3722</v>
      </c>
      <c r="F74" s="6">
        <v>1861</v>
      </c>
      <c r="G74" s="6">
        <v>7724</v>
      </c>
      <c r="H74" s="7">
        <f t="shared" si="1"/>
        <v>7724</v>
      </c>
    </row>
    <row r="75" spans="1:8" ht="15.75">
      <c r="A75" s="3" t="s">
        <v>73</v>
      </c>
      <c r="B75" s="6">
        <v>2794</v>
      </c>
      <c r="C75" s="6">
        <v>68</v>
      </c>
      <c r="D75" s="6">
        <v>6</v>
      </c>
      <c r="E75" s="6">
        <v>5112</v>
      </c>
      <c r="F75" s="6">
        <v>3623</v>
      </c>
      <c r="G75" s="6">
        <v>11603</v>
      </c>
      <c r="H75" s="7">
        <f t="shared" si="1"/>
        <v>11603</v>
      </c>
    </row>
    <row r="76" spans="1:8" ht="15.75">
      <c r="A76" s="3" t="s">
        <v>74</v>
      </c>
      <c r="B76" s="6">
        <v>438</v>
      </c>
      <c r="C76" s="6">
        <v>9</v>
      </c>
      <c r="D76" s="6">
        <v>2</v>
      </c>
      <c r="E76" s="6">
        <v>1383</v>
      </c>
      <c r="F76" s="6">
        <v>355</v>
      </c>
      <c r="G76" s="6">
        <v>2187</v>
      </c>
      <c r="H76" s="7">
        <f t="shared" si="1"/>
        <v>2187</v>
      </c>
    </row>
    <row r="77" spans="1:8" ht="15.75">
      <c r="A77" s="3" t="s">
        <v>75</v>
      </c>
      <c r="B77" s="6">
        <v>611</v>
      </c>
      <c r="C77" s="6">
        <v>12</v>
      </c>
      <c r="D77" s="6">
        <v>3</v>
      </c>
      <c r="E77" s="6">
        <v>2251</v>
      </c>
      <c r="F77" s="6">
        <v>798</v>
      </c>
      <c r="G77" s="6">
        <v>3675</v>
      </c>
      <c r="H77" s="7">
        <f t="shared" si="1"/>
        <v>3675</v>
      </c>
    </row>
    <row r="78" spans="1:8" ht="15.75">
      <c r="A78" s="3" t="s">
        <v>76</v>
      </c>
      <c r="B78" s="6">
        <v>2572</v>
      </c>
      <c r="C78" s="6">
        <v>51</v>
      </c>
      <c r="D78" s="6">
        <v>9</v>
      </c>
      <c r="E78" s="6">
        <v>4787</v>
      </c>
      <c r="F78" s="6">
        <v>2883</v>
      </c>
      <c r="G78" s="6">
        <v>10302</v>
      </c>
      <c r="H78" s="7">
        <f t="shared" si="1"/>
        <v>10302</v>
      </c>
    </row>
    <row r="79" spans="1:8" ht="15.75">
      <c r="A79" s="3" t="s">
        <v>77</v>
      </c>
      <c r="B79" s="6">
        <v>627</v>
      </c>
      <c r="C79" s="6">
        <v>6</v>
      </c>
      <c r="D79" s="6">
        <v>1</v>
      </c>
      <c r="E79" s="6">
        <v>1554</v>
      </c>
      <c r="F79" s="6">
        <v>668</v>
      </c>
      <c r="G79" s="6">
        <v>2856</v>
      </c>
      <c r="H79" s="7">
        <f t="shared" si="1"/>
        <v>2856</v>
      </c>
    </row>
    <row r="80" spans="1:8" ht="15.75">
      <c r="A80" s="3" t="s">
        <v>78</v>
      </c>
      <c r="B80" s="6">
        <v>653</v>
      </c>
      <c r="C80" s="6">
        <v>22</v>
      </c>
      <c r="D80" s="6">
        <v>3</v>
      </c>
      <c r="E80" s="6">
        <v>2434</v>
      </c>
      <c r="F80" s="6">
        <v>1066</v>
      </c>
      <c r="G80" s="6">
        <v>4178</v>
      </c>
      <c r="H80" s="7">
        <f t="shared" si="1"/>
        <v>4178</v>
      </c>
    </row>
    <row r="81" spans="1:8" ht="15.75">
      <c r="A81" s="3" t="s">
        <v>79</v>
      </c>
      <c r="B81" s="6">
        <v>863</v>
      </c>
      <c r="C81" s="6">
        <v>8</v>
      </c>
      <c r="D81" s="6">
        <v>2</v>
      </c>
      <c r="E81" s="6">
        <v>2195</v>
      </c>
      <c r="F81" s="6">
        <v>694</v>
      </c>
      <c r="G81" s="6">
        <v>3762</v>
      </c>
      <c r="H81" s="7">
        <f t="shared" si="1"/>
        <v>3762</v>
      </c>
    </row>
    <row r="82" spans="1:8" ht="15.75">
      <c r="A82" s="3" t="s">
        <v>80</v>
      </c>
      <c r="B82" s="6">
        <v>583</v>
      </c>
      <c r="C82" s="6">
        <v>14</v>
      </c>
      <c r="D82" s="6">
        <v>3</v>
      </c>
      <c r="E82" s="6">
        <v>2602</v>
      </c>
      <c r="F82" s="6">
        <v>681</v>
      </c>
      <c r="G82" s="6">
        <v>3883</v>
      </c>
      <c r="H82" s="7">
        <f t="shared" si="1"/>
        <v>3883</v>
      </c>
    </row>
    <row r="83" spans="1:8" ht="15.75">
      <c r="A83" s="3" t="s">
        <v>81</v>
      </c>
      <c r="B83" s="6">
        <v>2359</v>
      </c>
      <c r="C83" s="6">
        <v>89</v>
      </c>
      <c r="D83" s="6">
        <v>45</v>
      </c>
      <c r="E83" s="6">
        <v>7654</v>
      </c>
      <c r="F83" s="6">
        <v>3424</v>
      </c>
      <c r="G83" s="6">
        <v>13571</v>
      </c>
      <c r="H83" s="7">
        <f t="shared" si="1"/>
        <v>13571</v>
      </c>
    </row>
    <row r="84" spans="1:8" ht="15.75">
      <c r="A84" s="3" t="s">
        <v>82</v>
      </c>
      <c r="B84" s="6">
        <v>1374</v>
      </c>
      <c r="C84" s="6">
        <v>27</v>
      </c>
      <c r="D84" s="6">
        <v>5</v>
      </c>
      <c r="E84" s="6">
        <v>3411</v>
      </c>
      <c r="F84" s="6">
        <v>1273</v>
      </c>
      <c r="G84" s="6">
        <v>6090</v>
      </c>
      <c r="H84" s="7">
        <f t="shared" si="1"/>
        <v>6090</v>
      </c>
    </row>
    <row r="88" spans="1:7" ht="15.75">
      <c r="A88" s="4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</row>
    <row r="89" spans="1:7" ht="15.75">
      <c r="A89" s="4"/>
      <c r="B89" s="5"/>
      <c r="C89" s="5"/>
      <c r="D89" s="5"/>
      <c r="E89" s="5"/>
      <c r="F89" s="5"/>
      <c r="G89" s="5"/>
    </row>
    <row r="90" spans="1:8" ht="15.75">
      <c r="A90" s="3" t="s">
        <v>83</v>
      </c>
      <c r="B90" s="6">
        <v>303</v>
      </c>
      <c r="C90" s="6">
        <v>8</v>
      </c>
      <c r="D90" s="6">
        <v>0</v>
      </c>
      <c r="E90" s="6">
        <v>1464</v>
      </c>
      <c r="F90" s="6">
        <v>261</v>
      </c>
      <c r="G90" s="6">
        <v>2036</v>
      </c>
      <c r="H90" s="7">
        <f aca="true" t="shared" si="2" ref="H90:H118">SUM(B90:F90)</f>
        <v>2036</v>
      </c>
    </row>
    <row r="91" spans="1:8" ht="15.75">
      <c r="A91" s="3" t="s">
        <v>84</v>
      </c>
      <c r="B91" s="6">
        <v>9765</v>
      </c>
      <c r="C91" s="6">
        <v>174</v>
      </c>
      <c r="D91" s="6">
        <v>30</v>
      </c>
      <c r="E91" s="6">
        <v>17839</v>
      </c>
      <c r="F91" s="6">
        <v>11119</v>
      </c>
      <c r="G91" s="6">
        <v>38927</v>
      </c>
      <c r="H91" s="7">
        <f t="shared" si="2"/>
        <v>38927</v>
      </c>
    </row>
    <row r="92" spans="1:8" ht="15.75">
      <c r="A92" s="3" t="s">
        <v>85</v>
      </c>
      <c r="B92" s="6">
        <v>583</v>
      </c>
      <c r="C92" s="6">
        <v>16</v>
      </c>
      <c r="D92" s="6">
        <v>0</v>
      </c>
      <c r="E92" s="6">
        <v>2399</v>
      </c>
      <c r="F92" s="6">
        <v>594</v>
      </c>
      <c r="G92" s="6">
        <v>3592</v>
      </c>
      <c r="H92" s="7">
        <f t="shared" si="2"/>
        <v>3592</v>
      </c>
    </row>
    <row r="93" spans="1:8" ht="15.75">
      <c r="A93" s="3" t="s">
        <v>86</v>
      </c>
      <c r="B93" s="6">
        <v>1247</v>
      </c>
      <c r="C93" s="6">
        <v>7</v>
      </c>
      <c r="D93" s="6">
        <v>4</v>
      </c>
      <c r="E93" s="6">
        <v>3100</v>
      </c>
      <c r="F93" s="6">
        <v>1136</v>
      </c>
      <c r="G93" s="6">
        <v>5494</v>
      </c>
      <c r="H93" s="7">
        <f t="shared" si="2"/>
        <v>5494</v>
      </c>
    </row>
    <row r="94" spans="1:8" ht="15.75">
      <c r="A94" s="3" t="s">
        <v>87</v>
      </c>
      <c r="B94" s="6">
        <v>6224</v>
      </c>
      <c r="C94" s="6">
        <v>154</v>
      </c>
      <c r="D94" s="6">
        <v>16</v>
      </c>
      <c r="E94" s="6">
        <v>12801</v>
      </c>
      <c r="F94" s="6">
        <v>7686</v>
      </c>
      <c r="G94" s="6">
        <v>26881</v>
      </c>
      <c r="H94" s="7">
        <f t="shared" si="2"/>
        <v>26881</v>
      </c>
    </row>
    <row r="95" spans="1:8" ht="15.75">
      <c r="A95" s="3" t="s">
        <v>88</v>
      </c>
      <c r="B95" s="6">
        <v>612</v>
      </c>
      <c r="C95" s="6">
        <v>13</v>
      </c>
      <c r="D95" s="6">
        <v>1</v>
      </c>
      <c r="E95" s="6">
        <v>2377</v>
      </c>
      <c r="F95" s="6">
        <v>759</v>
      </c>
      <c r="G95" s="6">
        <v>3762</v>
      </c>
      <c r="H95" s="7">
        <f t="shared" si="2"/>
        <v>3762</v>
      </c>
    </row>
    <row r="96" spans="1:8" ht="15.75">
      <c r="A96" s="3" t="s">
        <v>89</v>
      </c>
      <c r="B96" s="6">
        <v>530</v>
      </c>
      <c r="C96" s="6">
        <v>4</v>
      </c>
      <c r="D96" s="6">
        <v>1</v>
      </c>
      <c r="E96" s="6">
        <v>1367</v>
      </c>
      <c r="F96" s="6">
        <v>543</v>
      </c>
      <c r="G96" s="6">
        <v>2445</v>
      </c>
      <c r="H96" s="7">
        <f t="shared" si="2"/>
        <v>2445</v>
      </c>
    </row>
    <row r="97" spans="1:8" ht="15.75">
      <c r="A97" s="3" t="s">
        <v>90</v>
      </c>
      <c r="B97" s="6">
        <v>860</v>
      </c>
      <c r="C97" s="6">
        <v>18</v>
      </c>
      <c r="D97" s="6">
        <v>3</v>
      </c>
      <c r="E97" s="6">
        <v>2589</v>
      </c>
      <c r="F97" s="6">
        <v>614</v>
      </c>
      <c r="G97" s="6">
        <v>4084</v>
      </c>
      <c r="H97" s="7">
        <f t="shared" si="2"/>
        <v>4084</v>
      </c>
    </row>
    <row r="98" spans="1:8" ht="15.75">
      <c r="A98" s="3" t="s">
        <v>91</v>
      </c>
      <c r="B98" s="6">
        <v>7935</v>
      </c>
      <c r="C98" s="6">
        <v>301</v>
      </c>
      <c r="D98" s="6">
        <v>32</v>
      </c>
      <c r="E98" s="6">
        <v>16259</v>
      </c>
      <c r="F98" s="6">
        <v>10693</v>
      </c>
      <c r="G98" s="6">
        <v>35220</v>
      </c>
      <c r="H98" s="7">
        <f t="shared" si="2"/>
        <v>35220</v>
      </c>
    </row>
    <row r="99" spans="1:8" ht="15.75">
      <c r="A99" s="3" t="s">
        <v>92</v>
      </c>
      <c r="B99" s="6">
        <v>389</v>
      </c>
      <c r="C99" s="6">
        <v>9</v>
      </c>
      <c r="D99" s="6">
        <v>3</v>
      </c>
      <c r="E99" s="6">
        <v>2148</v>
      </c>
      <c r="F99" s="6">
        <v>575</v>
      </c>
      <c r="G99" s="6">
        <v>3124</v>
      </c>
      <c r="H99" s="7">
        <f t="shared" si="2"/>
        <v>3124</v>
      </c>
    </row>
    <row r="100" spans="1:8" ht="15.75">
      <c r="A100" s="3" t="s">
        <v>93</v>
      </c>
      <c r="B100" s="6">
        <v>67438</v>
      </c>
      <c r="C100" s="6">
        <v>1311</v>
      </c>
      <c r="D100" s="8">
        <v>190</v>
      </c>
      <c r="E100" s="6">
        <v>105808</v>
      </c>
      <c r="F100" s="6">
        <v>63149</v>
      </c>
      <c r="G100" s="6">
        <v>237896</v>
      </c>
      <c r="H100" s="7">
        <f t="shared" si="2"/>
        <v>237896</v>
      </c>
    </row>
    <row r="101" spans="1:8" ht="15.75">
      <c r="A101" s="3" t="s">
        <v>94</v>
      </c>
      <c r="B101" s="6">
        <v>1684</v>
      </c>
      <c r="C101" s="6">
        <v>49</v>
      </c>
      <c r="D101" s="6">
        <v>11</v>
      </c>
      <c r="E101" s="6">
        <v>4591</v>
      </c>
      <c r="F101" s="6">
        <v>1765</v>
      </c>
      <c r="G101" s="6">
        <v>8100</v>
      </c>
      <c r="H101" s="7">
        <f t="shared" si="2"/>
        <v>8100</v>
      </c>
    </row>
    <row r="102" spans="1:8" ht="15.75">
      <c r="A102" s="3" t="s">
        <v>95</v>
      </c>
      <c r="B102" s="6">
        <v>33727</v>
      </c>
      <c r="C102" s="6">
        <v>505</v>
      </c>
      <c r="D102" s="6">
        <v>93</v>
      </c>
      <c r="E102" s="6">
        <v>41135</v>
      </c>
      <c r="F102" s="6">
        <v>26152</v>
      </c>
      <c r="G102" s="6">
        <v>101612</v>
      </c>
      <c r="H102" s="7">
        <f t="shared" si="2"/>
        <v>101612</v>
      </c>
    </row>
    <row r="103" spans="1:8" ht="15.75">
      <c r="A103" s="3" t="s">
        <v>96</v>
      </c>
      <c r="B103" s="6">
        <v>412</v>
      </c>
      <c r="C103" s="6">
        <v>0</v>
      </c>
      <c r="D103" s="6">
        <v>2</v>
      </c>
      <c r="E103" s="6">
        <v>923</v>
      </c>
      <c r="F103" s="6">
        <v>334</v>
      </c>
      <c r="G103" s="6">
        <v>1671</v>
      </c>
      <c r="H103" s="7">
        <f t="shared" si="2"/>
        <v>1671</v>
      </c>
    </row>
    <row r="104" spans="1:8" ht="15.75">
      <c r="A104" s="3" t="s">
        <v>97</v>
      </c>
      <c r="B104" s="6">
        <v>721</v>
      </c>
      <c r="C104" s="6">
        <v>21</v>
      </c>
      <c r="D104" s="6">
        <v>1</v>
      </c>
      <c r="E104" s="6">
        <v>2098</v>
      </c>
      <c r="F104" s="6">
        <v>609</v>
      </c>
      <c r="G104" s="6">
        <v>3450</v>
      </c>
      <c r="H104" s="7">
        <f t="shared" si="2"/>
        <v>3450</v>
      </c>
    </row>
    <row r="105" spans="1:8" ht="15.75">
      <c r="A105" s="3" t="s">
        <v>98</v>
      </c>
      <c r="B105" s="6">
        <v>640</v>
      </c>
      <c r="C105" s="6">
        <v>13</v>
      </c>
      <c r="D105" s="6">
        <v>0</v>
      </c>
      <c r="E105" s="6">
        <v>2187</v>
      </c>
      <c r="F105" s="6">
        <v>531</v>
      </c>
      <c r="G105" s="6">
        <v>3371</v>
      </c>
      <c r="H105" s="7">
        <f t="shared" si="2"/>
        <v>3371</v>
      </c>
    </row>
    <row r="106" spans="1:8" ht="15.75">
      <c r="A106" s="3" t="s">
        <v>99</v>
      </c>
      <c r="B106" s="6">
        <v>626</v>
      </c>
      <c r="C106" s="6">
        <v>17</v>
      </c>
      <c r="D106" s="6">
        <v>0</v>
      </c>
      <c r="E106" s="6">
        <v>1793</v>
      </c>
      <c r="F106" s="6">
        <v>515</v>
      </c>
      <c r="G106" s="6">
        <v>2951</v>
      </c>
      <c r="H106" s="7">
        <f t="shared" si="2"/>
        <v>2951</v>
      </c>
    </row>
    <row r="107" spans="1:8" ht="15.75">
      <c r="A107" s="3" t="s">
        <v>100</v>
      </c>
      <c r="B107" s="6">
        <v>229</v>
      </c>
      <c r="C107" s="6">
        <v>6</v>
      </c>
      <c r="D107" s="6">
        <v>0</v>
      </c>
      <c r="E107" s="6">
        <v>763</v>
      </c>
      <c r="F107" s="6">
        <v>194</v>
      </c>
      <c r="G107" s="6">
        <v>1192</v>
      </c>
      <c r="H107" s="7">
        <f t="shared" si="2"/>
        <v>1192</v>
      </c>
    </row>
    <row r="108" spans="1:8" ht="15.75">
      <c r="A108" s="3" t="s">
        <v>101</v>
      </c>
      <c r="B108" s="6">
        <v>416</v>
      </c>
      <c r="C108" s="6">
        <v>7</v>
      </c>
      <c r="D108" s="6">
        <v>1</v>
      </c>
      <c r="E108" s="6">
        <v>2085</v>
      </c>
      <c r="F108" s="6">
        <v>264</v>
      </c>
      <c r="G108" s="6">
        <v>2773</v>
      </c>
      <c r="H108" s="7">
        <f t="shared" si="2"/>
        <v>2773</v>
      </c>
    </row>
    <row r="109" spans="1:8" ht="15.75">
      <c r="A109" s="3" t="s">
        <v>102</v>
      </c>
      <c r="B109" s="6">
        <v>4404</v>
      </c>
      <c r="C109" s="6">
        <v>62</v>
      </c>
      <c r="D109" s="6">
        <v>17</v>
      </c>
      <c r="E109" s="6">
        <v>7241</v>
      </c>
      <c r="F109" s="6">
        <v>4577</v>
      </c>
      <c r="G109" s="6">
        <v>16301</v>
      </c>
      <c r="H109" s="7">
        <f t="shared" si="2"/>
        <v>16301</v>
      </c>
    </row>
    <row r="110" spans="1:8" ht="15.75">
      <c r="A110" s="3" t="s">
        <v>103</v>
      </c>
      <c r="B110" s="6">
        <v>999</v>
      </c>
      <c r="C110" s="6">
        <v>27</v>
      </c>
      <c r="D110" s="6">
        <v>9</v>
      </c>
      <c r="E110" s="6">
        <v>3103</v>
      </c>
      <c r="F110" s="6">
        <v>1132</v>
      </c>
      <c r="G110" s="6">
        <v>5270</v>
      </c>
      <c r="H110" s="7">
        <f t="shared" si="2"/>
        <v>5270</v>
      </c>
    </row>
    <row r="111" spans="1:8" ht="15.75">
      <c r="A111" s="3" t="s">
        <v>104</v>
      </c>
      <c r="B111" s="6">
        <v>557</v>
      </c>
      <c r="C111" s="6">
        <v>11</v>
      </c>
      <c r="D111" s="6">
        <v>0</v>
      </c>
      <c r="E111" s="6">
        <v>1097</v>
      </c>
      <c r="F111" s="6">
        <v>485</v>
      </c>
      <c r="G111" s="6">
        <v>2150</v>
      </c>
      <c r="H111" s="7">
        <f t="shared" si="2"/>
        <v>2150</v>
      </c>
    </row>
    <row r="112" spans="1:8" ht="15.75">
      <c r="A112" s="3" t="s">
        <v>105</v>
      </c>
      <c r="B112" s="6">
        <v>837</v>
      </c>
      <c r="C112" s="6">
        <v>12</v>
      </c>
      <c r="D112" s="6">
        <v>3</v>
      </c>
      <c r="E112" s="6">
        <v>2573</v>
      </c>
      <c r="F112" s="6">
        <v>776</v>
      </c>
      <c r="G112" s="6">
        <v>4201</v>
      </c>
      <c r="H112" s="7">
        <f t="shared" si="2"/>
        <v>4201</v>
      </c>
    </row>
    <row r="113" spans="1:8" ht="15.75">
      <c r="A113" s="3" t="s">
        <v>106</v>
      </c>
      <c r="B113" s="6">
        <v>108</v>
      </c>
      <c r="C113" s="6">
        <v>2</v>
      </c>
      <c r="D113" s="6">
        <v>2</v>
      </c>
      <c r="E113" s="6">
        <v>850</v>
      </c>
      <c r="F113" s="6">
        <v>58</v>
      </c>
      <c r="G113" s="6">
        <v>1020</v>
      </c>
      <c r="H113" s="7">
        <f t="shared" si="2"/>
        <v>1020</v>
      </c>
    </row>
    <row r="114" spans="1:8" ht="15.75">
      <c r="A114" s="3" t="s">
        <v>107</v>
      </c>
      <c r="B114" s="6">
        <v>534</v>
      </c>
      <c r="C114" s="6">
        <v>12</v>
      </c>
      <c r="D114" s="6">
        <v>1</v>
      </c>
      <c r="E114" s="6">
        <v>2868</v>
      </c>
      <c r="F114" s="6">
        <v>565</v>
      </c>
      <c r="G114" s="6">
        <v>3980</v>
      </c>
      <c r="H114" s="7">
        <f t="shared" si="2"/>
        <v>3980</v>
      </c>
    </row>
    <row r="115" spans="1:8" ht="15.75">
      <c r="A115" s="3" t="s">
        <v>108</v>
      </c>
      <c r="B115" s="6">
        <v>213</v>
      </c>
      <c r="C115" s="6">
        <v>4</v>
      </c>
      <c r="D115" s="6">
        <v>1</v>
      </c>
      <c r="E115" s="6">
        <v>728</v>
      </c>
      <c r="F115" s="6">
        <v>383</v>
      </c>
      <c r="G115" s="6">
        <v>1329</v>
      </c>
      <c r="H115" s="7">
        <f t="shared" si="2"/>
        <v>1329</v>
      </c>
    </row>
    <row r="116" spans="1:8" ht="15.75">
      <c r="A116" s="3" t="s">
        <v>109</v>
      </c>
      <c r="B116" s="6">
        <v>1008</v>
      </c>
      <c r="C116" s="6">
        <v>17</v>
      </c>
      <c r="D116" s="6">
        <v>14</v>
      </c>
      <c r="E116" s="6">
        <v>3455</v>
      </c>
      <c r="F116" s="6">
        <v>879</v>
      </c>
      <c r="G116" s="6">
        <v>5373</v>
      </c>
      <c r="H116" s="7">
        <f t="shared" si="2"/>
        <v>5373</v>
      </c>
    </row>
    <row r="117" spans="1:8" ht="15.75">
      <c r="A117" s="3" t="s">
        <v>110</v>
      </c>
      <c r="B117" s="6">
        <v>519</v>
      </c>
      <c r="C117" s="6">
        <v>10</v>
      </c>
      <c r="D117" s="6">
        <v>0</v>
      </c>
      <c r="E117" s="6">
        <v>1364</v>
      </c>
      <c r="F117" s="6">
        <v>484</v>
      </c>
      <c r="G117" s="6">
        <v>2377</v>
      </c>
      <c r="H117" s="7">
        <f t="shared" si="2"/>
        <v>2377</v>
      </c>
    </row>
    <row r="118" spans="1:8" ht="15.75">
      <c r="A118" s="3" t="s">
        <v>111</v>
      </c>
      <c r="B118" s="6">
        <v>43555</v>
      </c>
      <c r="C118" s="6">
        <v>524</v>
      </c>
      <c r="D118" s="6">
        <v>89</v>
      </c>
      <c r="E118" s="6">
        <v>14219</v>
      </c>
      <c r="F118" s="6">
        <v>25529</v>
      </c>
      <c r="G118" s="6">
        <v>83916</v>
      </c>
      <c r="H118" s="7">
        <f t="shared" si="2"/>
        <v>83916</v>
      </c>
    </row>
    <row r="119" spans="2:7" ht="15.75">
      <c r="B119" s="6"/>
      <c r="C119" s="6"/>
      <c r="D119" s="6"/>
      <c r="E119" s="6"/>
      <c r="F119" s="6"/>
      <c r="G119" s="6"/>
    </row>
    <row r="120" spans="1:8" ht="15.75">
      <c r="A120" s="3" t="s">
        <v>112</v>
      </c>
      <c r="B120" s="6">
        <f>SUM(B5:B42,B47:B84,B90:B118)</f>
        <v>434852</v>
      </c>
      <c r="C120" s="6">
        <f>SUM(C5:C42,C47:C84,C90:C118)</f>
        <v>9097</v>
      </c>
      <c r="D120" s="6">
        <f>SUM(D5:D42,D47:D84,D90:D118)</f>
        <v>1392</v>
      </c>
      <c r="E120" s="6">
        <f>SUM(E5:E42,E47:E84,E90:E118)</f>
        <v>743853</v>
      </c>
      <c r="F120" s="6">
        <f>SUM(F5:F42,F47:F84,F90:F118)+2</f>
        <v>449662</v>
      </c>
      <c r="G120" s="6">
        <f>SUM(G5:G42,G47:G84,G90:G118)+2</f>
        <v>1638856</v>
      </c>
      <c r="H120" s="6">
        <f>SUM(H5:H42,H47:H84,H90:H118)</f>
        <v>1638854</v>
      </c>
    </row>
    <row r="122" ht="15.75">
      <c r="G122" s="9"/>
    </row>
    <row r="123" ht="15.75">
      <c r="G123" s="9"/>
    </row>
    <row r="124" ht="15.75">
      <c r="G124" s="9"/>
    </row>
    <row r="125" ht="15.75">
      <c r="G125" s="9"/>
    </row>
    <row r="126" ht="15.75">
      <c r="G126" s="1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&amp;16Voter Registration and Party Affiliation
&amp;10as of February 1, 2008 (unofficial)&amp;R&amp;"Times New Roman,Italic"&amp;8REV. 02.06.2008 BAC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9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113</v>
      </c>
      <c r="B3" s="8">
        <v>83078</v>
      </c>
      <c r="C3" s="8">
        <v>1862</v>
      </c>
      <c r="D3" s="8">
        <v>266</v>
      </c>
      <c r="E3" s="8">
        <v>205129</v>
      </c>
      <c r="F3" s="8">
        <v>93103</v>
      </c>
      <c r="G3" s="8">
        <v>383438</v>
      </c>
    </row>
    <row r="4" spans="1:7" ht="15.75">
      <c r="A4" s="3" t="s">
        <v>114</v>
      </c>
      <c r="B4" s="8">
        <v>120716</v>
      </c>
      <c r="C4" s="8">
        <v>2386</v>
      </c>
      <c r="D4" s="8">
        <v>438</v>
      </c>
      <c r="E4" s="8">
        <v>177974</v>
      </c>
      <c r="F4" s="8">
        <v>115892</v>
      </c>
      <c r="G4" s="8">
        <v>417406</v>
      </c>
    </row>
    <row r="5" spans="1:7" ht="15.75">
      <c r="A5" s="3" t="s">
        <v>115</v>
      </c>
      <c r="B5" s="8">
        <v>130142</v>
      </c>
      <c r="C5" s="8">
        <v>2877</v>
      </c>
      <c r="D5" s="8">
        <v>373</v>
      </c>
      <c r="E5" s="8">
        <v>190493</v>
      </c>
      <c r="F5" s="8">
        <v>142152</v>
      </c>
      <c r="G5" s="8">
        <v>466037</v>
      </c>
    </row>
    <row r="6" spans="1:7" ht="15.75">
      <c r="A6" s="3" t="s">
        <v>116</v>
      </c>
      <c r="B6" s="8">
        <v>100826</v>
      </c>
      <c r="C6" s="8">
        <v>1970</v>
      </c>
      <c r="D6" s="8">
        <v>315</v>
      </c>
      <c r="E6" s="8">
        <v>169983</v>
      </c>
      <c r="F6" s="8">
        <v>98420</v>
      </c>
      <c r="G6" s="8">
        <v>371514</v>
      </c>
    </row>
    <row r="7" spans="2:7" ht="15.75">
      <c r="B7" s="6"/>
      <c r="C7" s="6"/>
      <c r="D7" s="6"/>
      <c r="E7" s="6"/>
      <c r="F7" s="6"/>
      <c r="G7" s="6"/>
    </row>
    <row r="8" spans="1:8" ht="15.75">
      <c r="A8" s="3" t="s">
        <v>112</v>
      </c>
      <c r="B8" s="6">
        <f aca="true" t="shared" si="0" ref="B8:G8">SUM(B3:B6)</f>
        <v>434762</v>
      </c>
      <c r="C8" s="6">
        <f t="shared" si="0"/>
        <v>9095</v>
      </c>
      <c r="D8" s="6">
        <f t="shared" si="0"/>
        <v>1392</v>
      </c>
      <c r="E8" s="6">
        <f t="shared" si="0"/>
        <v>743579</v>
      </c>
      <c r="F8" s="6">
        <f t="shared" si="0"/>
        <v>449567</v>
      </c>
      <c r="G8" s="6">
        <f t="shared" si="0"/>
        <v>1638395</v>
      </c>
      <c r="H8" s="6" t="e">
        <f>SUM(#REF!,#REF!,#REF!)</f>
        <v>#REF!</v>
      </c>
    </row>
    <row r="10" ht="15.75">
      <c r="G10" s="9"/>
    </row>
    <row r="11" ht="15.75">
      <c r="G11" s="9"/>
    </row>
    <row r="12" ht="15.75">
      <c r="G12" s="9"/>
    </row>
    <row r="13" ht="15.75">
      <c r="G13" s="9"/>
    </row>
    <row r="14" ht="15.75">
      <c r="G14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3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117</v>
      </c>
      <c r="B3" s="8">
        <v>10402</v>
      </c>
      <c r="C3" s="8">
        <v>212</v>
      </c>
      <c r="D3" s="8">
        <v>96</v>
      </c>
      <c r="E3" s="8">
        <v>22146</v>
      </c>
      <c r="F3" s="8">
        <v>11030</v>
      </c>
      <c r="G3" s="8">
        <v>43886</v>
      </c>
    </row>
    <row r="4" spans="1:7" ht="15.75">
      <c r="A4" s="3" t="s">
        <v>118</v>
      </c>
      <c r="B4" s="8">
        <v>17334</v>
      </c>
      <c r="C4" s="8">
        <v>547</v>
      </c>
      <c r="D4" s="8">
        <v>68</v>
      </c>
      <c r="E4" s="8">
        <v>15660</v>
      </c>
      <c r="F4" s="8">
        <v>19314</v>
      </c>
      <c r="G4" s="8">
        <v>52923</v>
      </c>
    </row>
    <row r="5" spans="1:7" ht="15.75">
      <c r="A5" s="3" t="s">
        <v>119</v>
      </c>
      <c r="B5" s="8">
        <v>15304</v>
      </c>
      <c r="C5" s="8">
        <v>364</v>
      </c>
      <c r="D5" s="8">
        <v>53</v>
      </c>
      <c r="E5" s="8">
        <v>20791</v>
      </c>
      <c r="F5" s="8">
        <v>17089</v>
      </c>
      <c r="G5" s="8">
        <v>53601</v>
      </c>
    </row>
    <row r="6" spans="1:7" ht="15.75">
      <c r="A6" s="3" t="s">
        <v>120</v>
      </c>
      <c r="B6" s="8">
        <v>20907</v>
      </c>
      <c r="C6" s="8">
        <v>156</v>
      </c>
      <c r="D6" s="8">
        <v>29</v>
      </c>
      <c r="E6" s="8">
        <v>3410</v>
      </c>
      <c r="F6" s="8">
        <v>8974</v>
      </c>
      <c r="G6" s="8">
        <v>33476</v>
      </c>
    </row>
    <row r="7" spans="1:7" ht="15.75">
      <c r="A7" s="3" t="s">
        <v>121</v>
      </c>
      <c r="B7" s="8">
        <v>14511</v>
      </c>
      <c r="C7" s="8">
        <v>245</v>
      </c>
      <c r="D7" s="8">
        <v>34</v>
      </c>
      <c r="E7" s="8">
        <v>13248</v>
      </c>
      <c r="F7" s="8">
        <v>12315</v>
      </c>
      <c r="G7" s="8">
        <v>40353</v>
      </c>
    </row>
    <row r="8" spans="1:7" ht="15.75">
      <c r="A8" s="3" t="s">
        <v>122</v>
      </c>
      <c r="B8" s="8">
        <v>14881</v>
      </c>
      <c r="C8" s="8">
        <v>269</v>
      </c>
      <c r="D8" s="8">
        <v>42</v>
      </c>
      <c r="E8" s="8">
        <v>6055</v>
      </c>
      <c r="F8" s="8">
        <v>11705</v>
      </c>
      <c r="G8" s="8">
        <v>32952</v>
      </c>
    </row>
    <row r="9" spans="1:7" ht="15.75">
      <c r="A9" s="3" t="s">
        <v>123</v>
      </c>
      <c r="B9" s="8">
        <v>12454</v>
      </c>
      <c r="C9" s="8">
        <v>288</v>
      </c>
      <c r="D9" s="8">
        <v>34</v>
      </c>
      <c r="E9" s="8">
        <v>22318</v>
      </c>
      <c r="F9" s="8">
        <v>14047</v>
      </c>
      <c r="G9" s="8">
        <v>49141</v>
      </c>
    </row>
    <row r="10" spans="1:7" ht="15.75">
      <c r="A10" s="3" t="s">
        <v>124</v>
      </c>
      <c r="B10" s="8">
        <v>10713</v>
      </c>
      <c r="C10" s="8">
        <v>284</v>
      </c>
      <c r="D10" s="8">
        <v>26</v>
      </c>
      <c r="E10" s="8">
        <v>18919</v>
      </c>
      <c r="F10" s="8">
        <v>12847</v>
      </c>
      <c r="G10" s="8">
        <v>42789</v>
      </c>
    </row>
    <row r="11" spans="1:7" ht="15.75">
      <c r="A11" s="3" t="s">
        <v>125</v>
      </c>
      <c r="B11" s="8">
        <v>9957</v>
      </c>
      <c r="C11" s="8">
        <v>281</v>
      </c>
      <c r="D11" s="8">
        <v>47</v>
      </c>
      <c r="E11" s="8">
        <v>22815</v>
      </c>
      <c r="F11" s="8">
        <v>14408</v>
      </c>
      <c r="G11" s="8">
        <v>47508</v>
      </c>
    </row>
    <row r="12" spans="1:7" ht="15.75">
      <c r="A12" s="3" t="s">
        <v>126</v>
      </c>
      <c r="B12" s="8">
        <v>11253</v>
      </c>
      <c r="C12" s="8">
        <v>266</v>
      </c>
      <c r="D12" s="8">
        <v>36</v>
      </c>
      <c r="E12" s="8">
        <v>22657</v>
      </c>
      <c r="F12" s="8">
        <v>14835</v>
      </c>
      <c r="G12" s="8">
        <v>49047</v>
      </c>
    </row>
    <row r="13" spans="1:7" ht="15.75">
      <c r="A13" s="3" t="s">
        <v>127</v>
      </c>
      <c r="B13" s="8">
        <v>8806</v>
      </c>
      <c r="C13" s="8">
        <v>225</v>
      </c>
      <c r="D13" s="8">
        <v>20</v>
      </c>
      <c r="E13" s="8">
        <v>25850</v>
      </c>
      <c r="F13" s="8">
        <v>13155</v>
      </c>
      <c r="G13" s="8">
        <v>48056</v>
      </c>
    </row>
    <row r="14" spans="1:7" ht="15.75">
      <c r="A14" s="3" t="s">
        <v>128</v>
      </c>
      <c r="B14" s="8">
        <v>10551</v>
      </c>
      <c r="C14" s="8">
        <v>246</v>
      </c>
      <c r="D14" s="8">
        <v>48</v>
      </c>
      <c r="E14" s="8">
        <v>20171</v>
      </c>
      <c r="F14" s="8">
        <v>12697</v>
      </c>
      <c r="G14" s="8">
        <v>43713</v>
      </c>
    </row>
    <row r="15" spans="1:7" ht="15.75">
      <c r="A15" s="3" t="s">
        <v>129</v>
      </c>
      <c r="B15" s="8">
        <v>16005</v>
      </c>
      <c r="C15" s="8">
        <v>303</v>
      </c>
      <c r="D15" s="8">
        <v>46</v>
      </c>
      <c r="E15" s="8">
        <v>14641</v>
      </c>
      <c r="F15" s="8">
        <v>11901</v>
      </c>
      <c r="G15" s="8">
        <v>42896</v>
      </c>
    </row>
    <row r="16" spans="1:7" ht="15.75">
      <c r="A16" s="3" t="s">
        <v>130</v>
      </c>
      <c r="B16" s="8">
        <v>13687</v>
      </c>
      <c r="C16" s="8">
        <v>278</v>
      </c>
      <c r="D16" s="8">
        <v>42</v>
      </c>
      <c r="E16" s="8">
        <v>16522</v>
      </c>
      <c r="F16" s="8">
        <v>11890</v>
      </c>
      <c r="G16" s="8">
        <v>42419</v>
      </c>
    </row>
    <row r="17" spans="1:7" ht="15.75">
      <c r="A17" s="3" t="s">
        <v>131</v>
      </c>
      <c r="B17" s="8">
        <v>8108</v>
      </c>
      <c r="C17" s="8">
        <v>185</v>
      </c>
      <c r="D17" s="8">
        <v>43</v>
      </c>
      <c r="E17" s="8">
        <v>21938</v>
      </c>
      <c r="F17" s="8">
        <v>7901</v>
      </c>
      <c r="G17" s="8">
        <v>38175</v>
      </c>
    </row>
    <row r="18" spans="1:7" ht="15.75">
      <c r="A18" s="3" t="s">
        <v>132</v>
      </c>
      <c r="B18" s="8">
        <v>9362</v>
      </c>
      <c r="C18" s="8">
        <v>219</v>
      </c>
      <c r="D18" s="8">
        <v>22</v>
      </c>
      <c r="E18" s="8">
        <v>19765</v>
      </c>
      <c r="F18" s="8">
        <v>11480</v>
      </c>
      <c r="G18" s="8">
        <v>40848</v>
      </c>
    </row>
    <row r="19" spans="1:7" ht="15.75">
      <c r="A19" s="3" t="s">
        <v>133</v>
      </c>
      <c r="B19" s="8">
        <v>8613</v>
      </c>
      <c r="C19" s="8">
        <v>212</v>
      </c>
      <c r="D19" s="8">
        <v>31</v>
      </c>
      <c r="E19" s="8">
        <v>19013</v>
      </c>
      <c r="F19" s="8">
        <v>9671</v>
      </c>
      <c r="G19" s="8">
        <v>37540</v>
      </c>
    </row>
    <row r="20" spans="1:7" ht="15.75">
      <c r="A20" s="3" t="s">
        <v>134</v>
      </c>
      <c r="B20" s="8">
        <v>12360</v>
      </c>
      <c r="C20" s="8">
        <v>212</v>
      </c>
      <c r="D20" s="8">
        <v>43</v>
      </c>
      <c r="E20" s="8">
        <v>16071</v>
      </c>
      <c r="F20" s="8">
        <v>9989</v>
      </c>
      <c r="G20" s="8">
        <v>38675</v>
      </c>
    </row>
    <row r="21" spans="1:7" ht="15.75">
      <c r="A21" s="3" t="s">
        <v>135</v>
      </c>
      <c r="B21" s="8">
        <v>13092</v>
      </c>
      <c r="C21" s="8">
        <v>172</v>
      </c>
      <c r="D21" s="8">
        <v>39</v>
      </c>
      <c r="E21" s="8">
        <v>12276</v>
      </c>
      <c r="F21" s="8">
        <v>10149</v>
      </c>
      <c r="G21" s="8">
        <v>35728</v>
      </c>
    </row>
    <row r="22" spans="1:7" ht="15.75">
      <c r="A22" s="3" t="s">
        <v>136</v>
      </c>
      <c r="B22" s="8">
        <v>11554</v>
      </c>
      <c r="C22" s="8">
        <v>175</v>
      </c>
      <c r="D22" s="8">
        <v>23</v>
      </c>
      <c r="E22" s="8">
        <v>19701</v>
      </c>
      <c r="F22" s="8">
        <v>9595</v>
      </c>
      <c r="G22" s="8">
        <v>41048</v>
      </c>
    </row>
    <row r="23" spans="1:7" ht="15.75">
      <c r="A23" s="3" t="s">
        <v>137</v>
      </c>
      <c r="B23" s="8">
        <v>8362</v>
      </c>
      <c r="C23" s="8">
        <v>158</v>
      </c>
      <c r="D23" s="8">
        <v>25</v>
      </c>
      <c r="E23" s="8">
        <v>23680</v>
      </c>
      <c r="F23" s="8">
        <v>9291</v>
      </c>
      <c r="G23" s="8">
        <v>41516</v>
      </c>
    </row>
    <row r="24" spans="1:7" ht="15.75">
      <c r="A24" s="3" t="s">
        <v>138</v>
      </c>
      <c r="B24" s="8">
        <v>9309</v>
      </c>
      <c r="C24" s="8">
        <v>230</v>
      </c>
      <c r="D24" s="8">
        <v>26</v>
      </c>
      <c r="E24" s="8">
        <v>15305</v>
      </c>
      <c r="F24" s="8">
        <v>10717</v>
      </c>
      <c r="G24" s="8">
        <v>35587</v>
      </c>
    </row>
    <row r="25" spans="1:7" ht="15.75">
      <c r="A25" s="3" t="s">
        <v>139</v>
      </c>
      <c r="B25" s="8">
        <v>9137</v>
      </c>
      <c r="C25" s="8">
        <v>248</v>
      </c>
      <c r="D25" s="8">
        <v>30</v>
      </c>
      <c r="E25" s="8">
        <v>23420</v>
      </c>
      <c r="F25" s="8">
        <v>15041</v>
      </c>
      <c r="G25" s="8">
        <v>47876</v>
      </c>
    </row>
    <row r="26" spans="1:7" ht="15.75">
      <c r="A26" s="3" t="s">
        <v>140</v>
      </c>
      <c r="B26" s="8">
        <v>9701</v>
      </c>
      <c r="C26" s="8">
        <v>355</v>
      </c>
      <c r="D26" s="8">
        <v>42</v>
      </c>
      <c r="E26" s="8">
        <v>22022</v>
      </c>
      <c r="F26" s="8">
        <v>13150</v>
      </c>
      <c r="G26" s="8">
        <v>45270</v>
      </c>
    </row>
    <row r="27" spans="1:7" ht="15.75">
      <c r="A27" s="3" t="s">
        <v>141</v>
      </c>
      <c r="B27" s="8">
        <v>10719</v>
      </c>
      <c r="C27" s="8">
        <v>207</v>
      </c>
      <c r="D27" s="8">
        <v>35</v>
      </c>
      <c r="E27" s="8">
        <v>14319</v>
      </c>
      <c r="F27" s="8">
        <v>9356</v>
      </c>
      <c r="G27" s="8">
        <v>34636</v>
      </c>
    </row>
    <row r="28" spans="1:7" ht="15.75">
      <c r="A28" s="3" t="s">
        <v>142</v>
      </c>
      <c r="B28" s="8">
        <v>9156</v>
      </c>
      <c r="C28" s="8">
        <v>194</v>
      </c>
      <c r="D28" s="8">
        <v>30</v>
      </c>
      <c r="E28" s="8">
        <v>20081</v>
      </c>
      <c r="F28" s="8">
        <v>11322</v>
      </c>
      <c r="G28" s="8">
        <v>40783</v>
      </c>
    </row>
    <row r="29" spans="1:7" ht="15.75">
      <c r="A29" s="3" t="s">
        <v>143</v>
      </c>
      <c r="B29" s="8">
        <v>9143</v>
      </c>
      <c r="C29" s="8">
        <v>182</v>
      </c>
      <c r="D29" s="8">
        <v>35</v>
      </c>
      <c r="E29" s="8">
        <v>21264</v>
      </c>
      <c r="F29" s="8">
        <v>10233</v>
      </c>
      <c r="G29" s="8">
        <v>40857</v>
      </c>
    </row>
    <row r="30" spans="1:7" ht="15.75">
      <c r="A30" s="3" t="s">
        <v>144</v>
      </c>
      <c r="B30" s="8">
        <v>7950</v>
      </c>
      <c r="C30" s="8">
        <v>175</v>
      </c>
      <c r="D30" s="8">
        <v>36</v>
      </c>
      <c r="E30" s="8">
        <v>8917</v>
      </c>
      <c r="F30" s="8">
        <v>7997</v>
      </c>
      <c r="G30" s="8">
        <v>25075</v>
      </c>
    </row>
    <row r="31" spans="1:7" ht="15.75">
      <c r="A31" s="3" t="s">
        <v>145</v>
      </c>
      <c r="B31" s="8">
        <v>13262</v>
      </c>
      <c r="C31" s="8">
        <v>187</v>
      </c>
      <c r="D31" s="8">
        <v>19</v>
      </c>
      <c r="E31" s="8">
        <v>5967</v>
      </c>
      <c r="F31" s="8">
        <v>7323</v>
      </c>
      <c r="G31" s="8">
        <v>26758</v>
      </c>
    </row>
    <row r="32" spans="1:7" ht="15.75">
      <c r="A32" s="3" t="s">
        <v>146</v>
      </c>
      <c r="B32" s="8">
        <v>11041</v>
      </c>
      <c r="C32" s="8">
        <v>222</v>
      </c>
      <c r="D32" s="8">
        <v>27</v>
      </c>
      <c r="E32" s="8">
        <v>22818</v>
      </c>
      <c r="F32" s="8">
        <v>10312</v>
      </c>
      <c r="G32" s="8">
        <v>44420</v>
      </c>
    </row>
    <row r="33" spans="1:7" ht="15.75">
      <c r="A33" s="3" t="s">
        <v>147</v>
      </c>
      <c r="B33" s="8">
        <v>10128</v>
      </c>
      <c r="C33" s="8">
        <v>191</v>
      </c>
      <c r="D33" s="8">
        <v>13</v>
      </c>
      <c r="E33" s="8">
        <v>20579</v>
      </c>
      <c r="F33" s="8">
        <v>11062</v>
      </c>
      <c r="G33" s="8">
        <v>41973</v>
      </c>
    </row>
    <row r="34" spans="1:7" ht="15.75">
      <c r="A34" s="3" t="s">
        <v>148</v>
      </c>
      <c r="B34" s="8">
        <v>11570</v>
      </c>
      <c r="C34" s="8">
        <v>256</v>
      </c>
      <c r="D34" s="8">
        <v>66</v>
      </c>
      <c r="E34" s="8">
        <v>18205</v>
      </c>
      <c r="F34" s="8">
        <v>12321</v>
      </c>
      <c r="G34" s="8">
        <v>42418</v>
      </c>
    </row>
    <row r="35" spans="1:7" ht="15.75">
      <c r="A35" s="3" t="s">
        <v>149</v>
      </c>
      <c r="B35" s="8">
        <v>8685</v>
      </c>
      <c r="C35" s="8">
        <v>154</v>
      </c>
      <c r="D35" s="8">
        <v>21</v>
      </c>
      <c r="E35" s="8">
        <v>23486</v>
      </c>
      <c r="F35" s="8">
        <v>8484</v>
      </c>
      <c r="G35" s="8">
        <v>40830</v>
      </c>
    </row>
    <row r="36" spans="1:7" ht="15.75">
      <c r="A36" s="3" t="s">
        <v>150</v>
      </c>
      <c r="B36" s="8">
        <v>9765</v>
      </c>
      <c r="C36" s="8">
        <v>174</v>
      </c>
      <c r="D36" s="8">
        <v>30</v>
      </c>
      <c r="E36" s="8">
        <v>17839</v>
      </c>
      <c r="F36" s="8">
        <v>11119</v>
      </c>
      <c r="G36" s="8">
        <v>38927</v>
      </c>
    </row>
    <row r="37" spans="1:7" ht="15.75">
      <c r="A37" s="3" t="s">
        <v>151</v>
      </c>
      <c r="B37" s="8">
        <v>7859</v>
      </c>
      <c r="C37" s="8">
        <v>158</v>
      </c>
      <c r="D37" s="8">
        <v>23</v>
      </c>
      <c r="E37" s="8">
        <v>22386</v>
      </c>
      <c r="F37" s="8">
        <v>9157</v>
      </c>
      <c r="G37" s="8">
        <v>39583</v>
      </c>
    </row>
    <row r="38" spans="1:7" ht="15.75">
      <c r="A38" s="3" t="s">
        <v>152</v>
      </c>
      <c r="B38" s="8">
        <v>10925</v>
      </c>
      <c r="C38" s="8">
        <v>183</v>
      </c>
      <c r="D38" s="8">
        <v>22</v>
      </c>
      <c r="E38" s="8">
        <v>22863</v>
      </c>
      <c r="F38" s="8">
        <v>10124</v>
      </c>
      <c r="G38" s="8">
        <v>44117</v>
      </c>
    </row>
    <row r="39" spans="1:7" ht="15.75">
      <c r="A39" s="3" t="s">
        <v>153</v>
      </c>
      <c r="B39" s="8">
        <v>8868</v>
      </c>
      <c r="C39" s="8">
        <v>228</v>
      </c>
      <c r="D39" s="8">
        <v>24</v>
      </c>
      <c r="E39" s="8">
        <v>28263</v>
      </c>
      <c r="F39" s="8">
        <v>14971</v>
      </c>
      <c r="G39" s="8">
        <v>52354</v>
      </c>
    </row>
    <row r="40" spans="1:7" ht="15.75">
      <c r="A40" s="4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</row>
    <row r="41" spans="1:7" ht="15.75">
      <c r="A41" s="4"/>
      <c r="B41" s="5"/>
      <c r="C41" s="5"/>
      <c r="D41" s="5"/>
      <c r="E41" s="5"/>
      <c r="F41" s="5"/>
      <c r="G41" s="5"/>
    </row>
    <row r="42" spans="1:7" ht="15.75">
      <c r="A42" s="3" t="s">
        <v>154</v>
      </c>
      <c r="B42" s="8">
        <v>6734</v>
      </c>
      <c r="C42" s="8">
        <v>198</v>
      </c>
      <c r="D42" s="8">
        <v>22</v>
      </c>
      <c r="E42" s="8">
        <v>15951</v>
      </c>
      <c r="F42" s="8">
        <v>8507</v>
      </c>
      <c r="G42" s="8">
        <v>31412</v>
      </c>
    </row>
    <row r="43" spans="1:7" ht="15.75">
      <c r="A43" s="3" t="s">
        <v>155</v>
      </c>
      <c r="B43" s="8">
        <v>5210</v>
      </c>
      <c r="C43" s="8">
        <v>102</v>
      </c>
      <c r="D43" s="8">
        <v>13</v>
      </c>
      <c r="E43" s="8">
        <v>15955</v>
      </c>
      <c r="F43" s="8">
        <v>6727</v>
      </c>
      <c r="G43" s="8">
        <v>28007</v>
      </c>
    </row>
    <row r="44" spans="1:7" ht="15.75">
      <c r="A44" s="3" t="s">
        <v>156</v>
      </c>
      <c r="B44" s="8">
        <v>7431</v>
      </c>
      <c r="C44" s="8">
        <v>154</v>
      </c>
      <c r="D44" s="8">
        <v>31</v>
      </c>
      <c r="E44" s="8">
        <v>26431</v>
      </c>
      <c r="F44" s="8">
        <v>7404</v>
      </c>
      <c r="G44" s="8">
        <v>41451</v>
      </c>
    </row>
    <row r="45" spans="2:7" ht="15.75">
      <c r="B45" s="6"/>
      <c r="C45" s="6"/>
      <c r="D45" s="6"/>
      <c r="E45" s="6"/>
      <c r="F45" s="6"/>
      <c r="G45" s="6"/>
    </row>
    <row r="46" spans="1:8" ht="15.75">
      <c r="A46" s="3" t="s">
        <v>112</v>
      </c>
      <c r="B46" s="6">
        <f aca="true" t="shared" si="0" ref="B46:G46">SUM(B3:B44)</f>
        <v>434809</v>
      </c>
      <c r="C46" s="6">
        <f t="shared" si="0"/>
        <v>9095</v>
      </c>
      <c r="D46" s="6">
        <f t="shared" si="0"/>
        <v>1392</v>
      </c>
      <c r="E46" s="6">
        <f t="shared" si="0"/>
        <v>743718</v>
      </c>
      <c r="F46" s="6">
        <f t="shared" si="0"/>
        <v>449610</v>
      </c>
      <c r="G46" s="6">
        <f t="shared" si="0"/>
        <v>1638624</v>
      </c>
      <c r="H46" s="6" t="e">
        <f>SUM(#REF!,#REF!,#REF!)</f>
        <v>#REF!</v>
      </c>
    </row>
    <row r="48" ht="15.75">
      <c r="G48" s="9"/>
    </row>
    <row r="49" ht="15.75">
      <c r="G49" s="9"/>
    </row>
    <row r="50" ht="15.75">
      <c r="G50" s="9"/>
    </row>
    <row r="51" ht="15.75">
      <c r="G51" s="9"/>
    </row>
    <row r="52" ht="15.75">
      <c r="G52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4.71093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157</v>
      </c>
      <c r="B3" s="8">
        <v>5909</v>
      </c>
      <c r="C3" s="8">
        <v>99</v>
      </c>
      <c r="D3" s="8">
        <v>16</v>
      </c>
      <c r="E3" s="8">
        <v>5359</v>
      </c>
      <c r="F3" s="8">
        <v>3958</v>
      </c>
      <c r="G3" s="8">
        <v>15341</v>
      </c>
    </row>
    <row r="4" spans="1:7" ht="15.75">
      <c r="A4" s="3" t="s">
        <v>158</v>
      </c>
      <c r="B4" s="8">
        <v>5901</v>
      </c>
      <c r="C4" s="8">
        <v>106</v>
      </c>
      <c r="D4" s="8">
        <v>14</v>
      </c>
      <c r="E4" s="8">
        <v>4408</v>
      </c>
      <c r="F4" s="8">
        <v>3626</v>
      </c>
      <c r="G4" s="8">
        <v>14055</v>
      </c>
    </row>
    <row r="5" spans="1:7" ht="15.75">
      <c r="A5" s="3" t="s">
        <v>159</v>
      </c>
      <c r="B5" s="8">
        <v>4436</v>
      </c>
      <c r="C5" s="8">
        <v>100</v>
      </c>
      <c r="D5" s="8">
        <v>11</v>
      </c>
      <c r="E5" s="8">
        <v>4049</v>
      </c>
      <c r="F5" s="8">
        <v>3878</v>
      </c>
      <c r="G5" s="8">
        <v>12474</v>
      </c>
    </row>
    <row r="6" spans="1:7" ht="15.75">
      <c r="A6" s="3" t="s">
        <v>160</v>
      </c>
      <c r="B6" s="8">
        <v>3868</v>
      </c>
      <c r="C6" s="8">
        <v>73</v>
      </c>
      <c r="D6" s="8">
        <v>23</v>
      </c>
      <c r="E6" s="8">
        <v>6412</v>
      </c>
      <c r="F6" s="8">
        <v>3630</v>
      </c>
      <c r="G6" s="8">
        <v>14006</v>
      </c>
    </row>
    <row r="7" spans="1:7" ht="15.75">
      <c r="A7" s="3" t="s">
        <v>161</v>
      </c>
      <c r="B7" s="8">
        <v>3593</v>
      </c>
      <c r="C7" s="8">
        <v>94</v>
      </c>
      <c r="D7" s="8">
        <v>13</v>
      </c>
      <c r="E7" s="8">
        <v>5485</v>
      </c>
      <c r="F7" s="8">
        <v>4010</v>
      </c>
      <c r="G7" s="8">
        <v>13195</v>
      </c>
    </row>
    <row r="8" spans="1:7" ht="15.75">
      <c r="A8" s="3" t="s">
        <v>162</v>
      </c>
      <c r="B8" s="8">
        <v>3574</v>
      </c>
      <c r="C8" s="8">
        <v>78</v>
      </c>
      <c r="D8" s="8">
        <v>19</v>
      </c>
      <c r="E8" s="8">
        <v>7833</v>
      </c>
      <c r="F8" s="8">
        <v>4675</v>
      </c>
      <c r="G8" s="8">
        <v>16179</v>
      </c>
    </row>
    <row r="9" spans="1:7" ht="15.75">
      <c r="A9" s="3" t="s">
        <v>163</v>
      </c>
      <c r="B9" s="8">
        <v>4561</v>
      </c>
      <c r="C9" s="8">
        <v>117</v>
      </c>
      <c r="D9" s="8">
        <v>13</v>
      </c>
      <c r="E9" s="8">
        <v>5252</v>
      </c>
      <c r="F9" s="8">
        <v>4395</v>
      </c>
      <c r="G9" s="8">
        <v>14338</v>
      </c>
    </row>
    <row r="10" spans="1:7" ht="15.75">
      <c r="A10" s="3" t="s">
        <v>164</v>
      </c>
      <c r="B10" s="8">
        <v>3551</v>
      </c>
      <c r="C10" s="8">
        <v>86</v>
      </c>
      <c r="D10" s="8">
        <v>12</v>
      </c>
      <c r="E10" s="8">
        <v>6177</v>
      </c>
      <c r="F10" s="8">
        <v>4292</v>
      </c>
      <c r="G10" s="8">
        <v>14118</v>
      </c>
    </row>
    <row r="11" spans="1:7" ht="15.75">
      <c r="A11" s="3" t="s">
        <v>165</v>
      </c>
      <c r="B11" s="8">
        <v>3169</v>
      </c>
      <c r="C11" s="8">
        <v>87</v>
      </c>
      <c r="D11" s="8">
        <v>16</v>
      </c>
      <c r="E11" s="8">
        <v>6421</v>
      </c>
      <c r="F11" s="8">
        <v>3475</v>
      </c>
      <c r="G11" s="8">
        <v>13168</v>
      </c>
    </row>
    <row r="12" spans="1:7" ht="15.75">
      <c r="A12" s="3" t="s">
        <v>166</v>
      </c>
      <c r="B12" s="8">
        <v>4460</v>
      </c>
      <c r="C12" s="8">
        <v>116</v>
      </c>
      <c r="D12" s="8">
        <v>15</v>
      </c>
      <c r="E12" s="8">
        <v>6244</v>
      </c>
      <c r="F12" s="8">
        <v>5455</v>
      </c>
      <c r="G12" s="8">
        <v>16290</v>
      </c>
    </row>
    <row r="13" spans="1:7" ht="15.75">
      <c r="A13" s="3" t="s">
        <v>167</v>
      </c>
      <c r="B13" s="8">
        <v>3947</v>
      </c>
      <c r="C13" s="8">
        <v>57</v>
      </c>
      <c r="D13" s="8">
        <v>17</v>
      </c>
      <c r="E13" s="8">
        <v>5332</v>
      </c>
      <c r="F13" s="8">
        <v>2665</v>
      </c>
      <c r="G13" s="8">
        <v>12018</v>
      </c>
    </row>
    <row r="14" spans="1:7" ht="15.75">
      <c r="A14" s="3" t="s">
        <v>168</v>
      </c>
      <c r="B14" s="8">
        <v>2354</v>
      </c>
      <c r="C14" s="8">
        <v>42</v>
      </c>
      <c r="D14" s="8">
        <v>8</v>
      </c>
      <c r="E14" s="8">
        <v>7032</v>
      </c>
      <c r="F14" s="8">
        <v>2060</v>
      </c>
      <c r="G14" s="8">
        <v>11496</v>
      </c>
    </row>
    <row r="15" spans="1:7" ht="15.75">
      <c r="A15" s="3" t="s">
        <v>169</v>
      </c>
      <c r="B15" s="8">
        <v>2477</v>
      </c>
      <c r="C15" s="8">
        <v>50</v>
      </c>
      <c r="D15" s="8">
        <v>17</v>
      </c>
      <c r="E15" s="8">
        <v>7058</v>
      </c>
      <c r="F15" s="8">
        <v>2295</v>
      </c>
      <c r="G15" s="8">
        <v>11897</v>
      </c>
    </row>
    <row r="16" spans="1:7" ht="15.75">
      <c r="A16" s="3" t="s">
        <v>170</v>
      </c>
      <c r="B16" s="8">
        <v>3139</v>
      </c>
      <c r="C16" s="8">
        <v>80</v>
      </c>
      <c r="D16" s="8">
        <v>20</v>
      </c>
      <c r="E16" s="8">
        <v>6544</v>
      </c>
      <c r="F16" s="8">
        <v>4312</v>
      </c>
      <c r="G16" s="8">
        <v>14095</v>
      </c>
    </row>
    <row r="17" spans="1:7" ht="15.75">
      <c r="A17" s="3" t="s">
        <v>171</v>
      </c>
      <c r="B17" s="8">
        <v>2796</v>
      </c>
      <c r="C17" s="8">
        <v>86</v>
      </c>
      <c r="D17" s="8">
        <v>16</v>
      </c>
      <c r="E17" s="8">
        <v>5761</v>
      </c>
      <c r="F17" s="8">
        <v>4049</v>
      </c>
      <c r="G17" s="8">
        <v>12708</v>
      </c>
    </row>
    <row r="18" spans="1:7" ht="15.75">
      <c r="A18" s="3" t="s">
        <v>172</v>
      </c>
      <c r="B18" s="8">
        <v>3144</v>
      </c>
      <c r="C18" s="8">
        <v>75</v>
      </c>
      <c r="D18" s="8">
        <v>6</v>
      </c>
      <c r="E18" s="8">
        <v>6742</v>
      </c>
      <c r="F18" s="8">
        <v>3909</v>
      </c>
      <c r="G18" s="8">
        <v>13876</v>
      </c>
    </row>
    <row r="19" spans="1:7" ht="15.75">
      <c r="A19" s="3" t="s">
        <v>173</v>
      </c>
      <c r="B19" s="8">
        <v>3468</v>
      </c>
      <c r="C19" s="8">
        <v>91</v>
      </c>
      <c r="D19" s="8">
        <v>13</v>
      </c>
      <c r="E19" s="8">
        <v>7885</v>
      </c>
      <c r="F19" s="8">
        <v>4886</v>
      </c>
      <c r="G19" s="8">
        <v>16343</v>
      </c>
    </row>
    <row r="20" spans="1:7" ht="15.75">
      <c r="A20" s="3" t="s">
        <v>174</v>
      </c>
      <c r="B20" s="8">
        <v>3741</v>
      </c>
      <c r="C20" s="8">
        <v>94</v>
      </c>
      <c r="D20" s="8">
        <v>11</v>
      </c>
      <c r="E20" s="8">
        <v>6894</v>
      </c>
      <c r="F20" s="8">
        <v>4267</v>
      </c>
      <c r="G20" s="8">
        <v>15007</v>
      </c>
    </row>
    <row r="21" spans="1:7" ht="15.75">
      <c r="A21" s="3" t="s">
        <v>175</v>
      </c>
      <c r="B21" s="8">
        <v>3107</v>
      </c>
      <c r="C21" s="8">
        <v>88</v>
      </c>
      <c r="D21" s="8">
        <v>7</v>
      </c>
      <c r="E21" s="8">
        <v>6255</v>
      </c>
      <c r="F21" s="8">
        <v>4134</v>
      </c>
      <c r="G21" s="8">
        <v>13591</v>
      </c>
    </row>
    <row r="22" spans="1:7" ht="15.75">
      <c r="A22" s="3" t="s">
        <v>176</v>
      </c>
      <c r="B22" s="8">
        <v>3624</v>
      </c>
      <c r="C22" s="8">
        <v>86</v>
      </c>
      <c r="D22" s="8">
        <v>6</v>
      </c>
      <c r="E22" s="8">
        <v>8529</v>
      </c>
      <c r="F22" s="8">
        <v>4477</v>
      </c>
      <c r="G22" s="8">
        <v>16722</v>
      </c>
    </row>
    <row r="23" spans="1:7" ht="15.75">
      <c r="A23" s="3" t="s">
        <v>177</v>
      </c>
      <c r="B23" s="8">
        <v>3757</v>
      </c>
      <c r="C23" s="8">
        <v>86</v>
      </c>
      <c r="D23" s="8">
        <v>9</v>
      </c>
      <c r="E23" s="8">
        <v>8426</v>
      </c>
      <c r="F23" s="8">
        <v>4204</v>
      </c>
      <c r="G23" s="8">
        <v>16482</v>
      </c>
    </row>
    <row r="24" spans="1:7" ht="15.75">
      <c r="A24" s="3" t="s">
        <v>178</v>
      </c>
      <c r="B24" s="8">
        <v>3489</v>
      </c>
      <c r="C24" s="8">
        <v>104</v>
      </c>
      <c r="D24" s="8">
        <v>14</v>
      </c>
      <c r="E24" s="8">
        <v>4542</v>
      </c>
      <c r="F24" s="8">
        <v>4038</v>
      </c>
      <c r="G24" s="8">
        <v>12187</v>
      </c>
    </row>
    <row r="25" spans="1:7" ht="15.75">
      <c r="A25" s="3" t="s">
        <v>179</v>
      </c>
      <c r="B25" s="8">
        <v>3528</v>
      </c>
      <c r="C25" s="8">
        <v>80</v>
      </c>
      <c r="D25" s="8">
        <v>17</v>
      </c>
      <c r="E25" s="8">
        <v>4275</v>
      </c>
      <c r="F25" s="8">
        <v>4129</v>
      </c>
      <c r="G25" s="8">
        <v>12029</v>
      </c>
    </row>
    <row r="26" spans="1:7" ht="15.75">
      <c r="A26" s="3" t="s">
        <v>180</v>
      </c>
      <c r="B26" s="8">
        <v>4025</v>
      </c>
      <c r="C26" s="8">
        <v>100</v>
      </c>
      <c r="D26" s="8">
        <v>12</v>
      </c>
      <c r="E26" s="8">
        <v>5448</v>
      </c>
      <c r="F26" s="8">
        <v>4571</v>
      </c>
      <c r="G26" s="8">
        <v>14156</v>
      </c>
    </row>
    <row r="27" spans="1:7" ht="15.75">
      <c r="A27" s="3" t="s">
        <v>181</v>
      </c>
      <c r="B27" s="8">
        <v>3907</v>
      </c>
      <c r="C27" s="8">
        <v>92</v>
      </c>
      <c r="D27" s="8">
        <v>6</v>
      </c>
      <c r="E27" s="8">
        <v>7634</v>
      </c>
      <c r="F27" s="8">
        <v>4340</v>
      </c>
      <c r="G27" s="8">
        <v>15979</v>
      </c>
    </row>
    <row r="28" spans="1:7" ht="15.75">
      <c r="A28" s="3" t="s">
        <v>182</v>
      </c>
      <c r="B28" s="8">
        <v>3298</v>
      </c>
      <c r="C28" s="8">
        <v>79</v>
      </c>
      <c r="D28" s="8">
        <v>13</v>
      </c>
      <c r="E28" s="8">
        <v>9360</v>
      </c>
      <c r="F28" s="8">
        <v>5498</v>
      </c>
      <c r="G28" s="8">
        <v>18248</v>
      </c>
    </row>
    <row r="29" spans="1:7" ht="15.75">
      <c r="A29" s="3" t="s">
        <v>183</v>
      </c>
      <c r="B29" s="8">
        <v>3054</v>
      </c>
      <c r="C29" s="8">
        <v>95</v>
      </c>
      <c r="D29" s="8">
        <v>6</v>
      </c>
      <c r="E29" s="8">
        <v>10536</v>
      </c>
      <c r="F29" s="8">
        <v>5509</v>
      </c>
      <c r="G29" s="8">
        <v>19200</v>
      </c>
    </row>
    <row r="30" spans="1:7" ht="15.75">
      <c r="A30" s="3" t="s">
        <v>184</v>
      </c>
      <c r="B30" s="8">
        <v>3085</v>
      </c>
      <c r="C30" s="8">
        <v>62</v>
      </c>
      <c r="D30" s="8">
        <v>6</v>
      </c>
      <c r="E30" s="8">
        <v>11473</v>
      </c>
      <c r="F30" s="8">
        <v>4796</v>
      </c>
      <c r="G30" s="8">
        <v>19422</v>
      </c>
    </row>
    <row r="31" spans="1:7" ht="15.75">
      <c r="A31" s="3" t="s">
        <v>185</v>
      </c>
      <c r="B31" s="8">
        <v>2522</v>
      </c>
      <c r="C31" s="8">
        <v>62</v>
      </c>
      <c r="D31" s="8">
        <v>7</v>
      </c>
      <c r="E31" s="8">
        <v>7037</v>
      </c>
      <c r="F31" s="8">
        <v>3969</v>
      </c>
      <c r="G31" s="8">
        <v>13597</v>
      </c>
    </row>
    <row r="32" spans="1:7" ht="15.75">
      <c r="A32" s="3" t="s">
        <v>186</v>
      </c>
      <c r="B32" s="8">
        <v>3082</v>
      </c>
      <c r="C32" s="8">
        <v>94</v>
      </c>
      <c r="D32" s="8">
        <v>9</v>
      </c>
      <c r="E32" s="8">
        <v>6043</v>
      </c>
      <c r="F32" s="8">
        <v>4149</v>
      </c>
      <c r="G32" s="8">
        <v>13377</v>
      </c>
    </row>
    <row r="33" spans="1:7" ht="15.75">
      <c r="A33" s="3" t="s">
        <v>187</v>
      </c>
      <c r="B33" s="8">
        <v>4729</v>
      </c>
      <c r="C33" s="8">
        <v>82</v>
      </c>
      <c r="D33" s="8">
        <v>17</v>
      </c>
      <c r="E33" s="8">
        <v>1794</v>
      </c>
      <c r="F33" s="8">
        <v>3550</v>
      </c>
      <c r="G33" s="8">
        <v>10172</v>
      </c>
    </row>
    <row r="34" spans="1:7" ht="15.75">
      <c r="A34" s="3" t="s">
        <v>188</v>
      </c>
      <c r="B34" s="8">
        <v>3892</v>
      </c>
      <c r="C34" s="8">
        <v>80</v>
      </c>
      <c r="D34" s="8">
        <v>12</v>
      </c>
      <c r="E34" s="8">
        <v>1259</v>
      </c>
      <c r="F34" s="8">
        <v>3353</v>
      </c>
      <c r="G34" s="8">
        <v>8596</v>
      </c>
    </row>
    <row r="35" spans="1:7" ht="15.75">
      <c r="A35" s="3" t="s">
        <v>189</v>
      </c>
      <c r="B35" s="8">
        <v>5949</v>
      </c>
      <c r="C35" s="8">
        <v>85</v>
      </c>
      <c r="D35" s="8">
        <v>8</v>
      </c>
      <c r="E35" s="8">
        <v>2231</v>
      </c>
      <c r="F35" s="8">
        <v>3819</v>
      </c>
      <c r="G35" s="8">
        <v>12092</v>
      </c>
    </row>
    <row r="36" spans="1:7" ht="15.75">
      <c r="A36" s="3" t="s">
        <v>190</v>
      </c>
      <c r="B36" s="8">
        <v>7233</v>
      </c>
      <c r="C36" s="8">
        <v>40</v>
      </c>
      <c r="D36" s="8">
        <v>13</v>
      </c>
      <c r="E36" s="8">
        <v>886</v>
      </c>
      <c r="F36" s="8">
        <v>2839</v>
      </c>
      <c r="G36" s="8">
        <v>11011</v>
      </c>
    </row>
    <row r="37" spans="1:7" ht="15.75">
      <c r="A37" s="3" t="s">
        <v>191</v>
      </c>
      <c r="B37" s="8">
        <v>7958</v>
      </c>
      <c r="C37" s="8">
        <v>61</v>
      </c>
      <c r="D37" s="8">
        <v>10</v>
      </c>
      <c r="E37" s="8">
        <v>1256</v>
      </c>
      <c r="F37" s="8">
        <v>3179</v>
      </c>
      <c r="G37" s="8">
        <v>12464</v>
      </c>
    </row>
    <row r="38" spans="1:7" ht="15.75">
      <c r="A38" s="3" t="s">
        <v>192</v>
      </c>
      <c r="B38" s="8">
        <v>8036</v>
      </c>
      <c r="C38" s="8">
        <v>84</v>
      </c>
      <c r="D38" s="8">
        <v>11</v>
      </c>
      <c r="E38" s="8">
        <v>4146</v>
      </c>
      <c r="F38" s="8">
        <v>4712</v>
      </c>
      <c r="G38" s="8">
        <v>16989</v>
      </c>
    </row>
    <row r="39" spans="1:7" ht="15.75">
      <c r="A39" s="3" t="s">
        <v>193</v>
      </c>
      <c r="B39" s="8">
        <v>4371</v>
      </c>
      <c r="C39" s="8">
        <v>51</v>
      </c>
      <c r="D39" s="8">
        <v>9</v>
      </c>
      <c r="E39" s="8">
        <v>1145</v>
      </c>
      <c r="F39" s="8">
        <v>2683</v>
      </c>
      <c r="G39" s="8">
        <v>8259</v>
      </c>
    </row>
    <row r="40" spans="1:7" ht="15.75">
      <c r="A40" s="3" t="s">
        <v>194</v>
      </c>
      <c r="B40" s="8">
        <v>5004</v>
      </c>
      <c r="C40" s="8">
        <v>132</v>
      </c>
      <c r="D40" s="8">
        <v>22</v>
      </c>
      <c r="E40" s="8">
        <v>10764</v>
      </c>
      <c r="F40" s="8">
        <v>6971</v>
      </c>
      <c r="G40" s="8">
        <v>22893</v>
      </c>
    </row>
    <row r="41" spans="2:7" ht="15.75">
      <c r="B41" s="8"/>
      <c r="C41" s="8"/>
      <c r="D41" s="8"/>
      <c r="E41" s="8"/>
      <c r="F41" s="8"/>
      <c r="G41" s="8"/>
    </row>
    <row r="42" spans="1:7" ht="15.75">
      <c r="A42" s="4" t="s">
        <v>0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6</v>
      </c>
    </row>
    <row r="43" spans="1:7" ht="15.75">
      <c r="A43" s="4"/>
      <c r="B43" s="5"/>
      <c r="C43" s="5"/>
      <c r="D43" s="5"/>
      <c r="E43" s="5"/>
      <c r="F43" s="5"/>
      <c r="G43" s="5"/>
    </row>
    <row r="44" spans="1:7" ht="15.75">
      <c r="A44" s="3" t="s">
        <v>195</v>
      </c>
      <c r="B44" s="8">
        <v>4949</v>
      </c>
      <c r="C44" s="8">
        <v>107</v>
      </c>
      <c r="D44" s="8">
        <v>15</v>
      </c>
      <c r="E44" s="8">
        <v>8724</v>
      </c>
      <c r="F44" s="8">
        <v>6415</v>
      </c>
      <c r="G44" s="8">
        <v>20210</v>
      </c>
    </row>
    <row r="45" spans="1:7" ht="15.75">
      <c r="A45" s="3" t="s">
        <v>196</v>
      </c>
      <c r="B45" s="8">
        <v>3168</v>
      </c>
      <c r="C45" s="8">
        <v>66</v>
      </c>
      <c r="D45" s="8">
        <v>7</v>
      </c>
      <c r="E45" s="8">
        <v>3172</v>
      </c>
      <c r="F45" s="8">
        <v>2986</v>
      </c>
      <c r="G45" s="8">
        <v>9399</v>
      </c>
    </row>
    <row r="46" spans="1:7" ht="15.75">
      <c r="A46" s="3" t="s">
        <v>197</v>
      </c>
      <c r="B46" s="8">
        <v>3043</v>
      </c>
      <c r="C46" s="8">
        <v>66</v>
      </c>
      <c r="D46" s="8">
        <v>6</v>
      </c>
      <c r="E46" s="8">
        <v>3314</v>
      </c>
      <c r="F46" s="8">
        <v>3331</v>
      </c>
      <c r="G46" s="8">
        <v>9760</v>
      </c>
    </row>
    <row r="47" spans="1:7" ht="15.75">
      <c r="A47" s="3" t="s">
        <v>198</v>
      </c>
      <c r="B47" s="8">
        <v>4531</v>
      </c>
      <c r="C47" s="8">
        <v>88</v>
      </c>
      <c r="D47" s="8">
        <v>15</v>
      </c>
      <c r="E47" s="8">
        <v>6923</v>
      </c>
      <c r="F47" s="8">
        <v>5184</v>
      </c>
      <c r="G47" s="8">
        <v>16741</v>
      </c>
    </row>
    <row r="48" spans="1:7" ht="15.75">
      <c r="A48" s="3" t="s">
        <v>199</v>
      </c>
      <c r="B48" s="8">
        <v>3534</v>
      </c>
      <c r="C48" s="8">
        <v>102</v>
      </c>
      <c r="D48" s="8">
        <v>8</v>
      </c>
      <c r="E48" s="8">
        <v>7956</v>
      </c>
      <c r="F48" s="8">
        <v>5726</v>
      </c>
      <c r="G48" s="8">
        <v>17326</v>
      </c>
    </row>
    <row r="49" spans="1:7" ht="15.75">
      <c r="A49" s="3" t="s">
        <v>200</v>
      </c>
      <c r="B49" s="8">
        <v>5416</v>
      </c>
      <c r="C49" s="8">
        <v>166</v>
      </c>
      <c r="D49" s="8">
        <v>16</v>
      </c>
      <c r="E49" s="8">
        <v>4468</v>
      </c>
      <c r="F49" s="8">
        <v>5750</v>
      </c>
      <c r="G49" s="8">
        <v>15816</v>
      </c>
    </row>
    <row r="50" spans="1:7" ht="15.75">
      <c r="A50" s="3" t="s">
        <v>201</v>
      </c>
      <c r="B50" s="8">
        <v>6068</v>
      </c>
      <c r="C50" s="8">
        <v>150</v>
      </c>
      <c r="D50" s="8">
        <v>24</v>
      </c>
      <c r="E50" s="8">
        <v>8184</v>
      </c>
      <c r="F50" s="8">
        <v>6780</v>
      </c>
      <c r="G50" s="8">
        <v>21206</v>
      </c>
    </row>
    <row r="51" spans="1:7" ht="15.75">
      <c r="A51" s="3" t="s">
        <v>202</v>
      </c>
      <c r="B51" s="8">
        <v>6580</v>
      </c>
      <c r="C51" s="8">
        <v>265</v>
      </c>
      <c r="D51" s="8">
        <v>31</v>
      </c>
      <c r="E51" s="8">
        <v>3560</v>
      </c>
      <c r="F51" s="8">
        <v>7573</v>
      </c>
      <c r="G51" s="8">
        <v>18009</v>
      </c>
    </row>
    <row r="52" spans="1:7" ht="15.75">
      <c r="A52" s="3" t="s">
        <v>203</v>
      </c>
      <c r="B52" s="8">
        <v>3369</v>
      </c>
      <c r="C52" s="8">
        <v>69</v>
      </c>
      <c r="D52" s="8">
        <v>13</v>
      </c>
      <c r="E52" s="8">
        <v>6301</v>
      </c>
      <c r="F52" s="8">
        <v>3926</v>
      </c>
      <c r="G52" s="8">
        <v>13678</v>
      </c>
    </row>
    <row r="53" spans="1:7" ht="15.75">
      <c r="A53" s="3" t="s">
        <v>204</v>
      </c>
      <c r="B53" s="8">
        <v>3427</v>
      </c>
      <c r="C53" s="8">
        <v>82</v>
      </c>
      <c r="D53" s="8">
        <v>9</v>
      </c>
      <c r="E53" s="8">
        <v>11911</v>
      </c>
      <c r="F53" s="8">
        <v>6235</v>
      </c>
      <c r="G53" s="8">
        <v>21664</v>
      </c>
    </row>
    <row r="54" spans="1:7" ht="15.75">
      <c r="A54" s="3" t="s">
        <v>205</v>
      </c>
      <c r="B54" s="8">
        <v>2873</v>
      </c>
      <c r="C54" s="8">
        <v>73</v>
      </c>
      <c r="D54" s="8">
        <v>6</v>
      </c>
      <c r="E54" s="8">
        <v>7868</v>
      </c>
      <c r="F54" s="8">
        <v>4481</v>
      </c>
      <c r="G54" s="8">
        <v>15301</v>
      </c>
    </row>
    <row r="55" spans="1:7" ht="15.75">
      <c r="A55" s="3" t="s">
        <v>206</v>
      </c>
      <c r="B55" s="8">
        <v>3703</v>
      </c>
      <c r="C55" s="8">
        <v>50</v>
      </c>
      <c r="D55" s="8">
        <v>21</v>
      </c>
      <c r="E55" s="8">
        <v>6713</v>
      </c>
      <c r="F55" s="8">
        <v>3192</v>
      </c>
      <c r="G55" s="8">
        <v>13679</v>
      </c>
    </row>
    <row r="56" spans="1:7" ht="15.75">
      <c r="A56" s="3" t="s">
        <v>207</v>
      </c>
      <c r="B56" s="8">
        <v>3572</v>
      </c>
      <c r="C56" s="8">
        <v>51</v>
      </c>
      <c r="D56" s="8">
        <v>12</v>
      </c>
      <c r="E56" s="8">
        <v>7167</v>
      </c>
      <c r="F56" s="8">
        <v>3170</v>
      </c>
      <c r="G56" s="8">
        <v>13972</v>
      </c>
    </row>
    <row r="57" spans="1:7" ht="15.75">
      <c r="A57" s="3" t="s">
        <v>208</v>
      </c>
      <c r="B57" s="8">
        <v>3681</v>
      </c>
      <c r="C57" s="8">
        <v>54</v>
      </c>
      <c r="D57" s="8">
        <v>9</v>
      </c>
      <c r="E57" s="8">
        <v>7363</v>
      </c>
      <c r="F57" s="8">
        <v>3241</v>
      </c>
      <c r="G57" s="8">
        <v>14348</v>
      </c>
    </row>
    <row r="58" spans="1:7" ht="15.75">
      <c r="A58" s="3" t="s">
        <v>209</v>
      </c>
      <c r="B58" s="8">
        <v>4613</v>
      </c>
      <c r="C58" s="8">
        <v>67</v>
      </c>
      <c r="D58" s="8">
        <v>6</v>
      </c>
      <c r="E58" s="8">
        <v>6268</v>
      </c>
      <c r="F58" s="8">
        <v>3876</v>
      </c>
      <c r="G58" s="8">
        <v>14830</v>
      </c>
    </row>
    <row r="59" spans="1:7" ht="15.75">
      <c r="A59" s="3" t="s">
        <v>210</v>
      </c>
      <c r="B59" s="8">
        <v>4038</v>
      </c>
      <c r="C59" s="8">
        <v>55</v>
      </c>
      <c r="D59" s="8">
        <v>6</v>
      </c>
      <c r="E59" s="8">
        <v>6717</v>
      </c>
      <c r="F59" s="8">
        <v>3184</v>
      </c>
      <c r="G59" s="8">
        <v>14000</v>
      </c>
    </row>
    <row r="60" spans="1:7" ht="15.75">
      <c r="A60" s="3" t="s">
        <v>211</v>
      </c>
      <c r="B60" s="8">
        <v>4095</v>
      </c>
      <c r="C60" s="8">
        <v>68</v>
      </c>
      <c r="D60" s="8">
        <v>13</v>
      </c>
      <c r="E60" s="8">
        <v>3724</v>
      </c>
      <c r="F60" s="8">
        <v>3056</v>
      </c>
      <c r="G60" s="8">
        <v>10956</v>
      </c>
    </row>
    <row r="61" spans="1:7" ht="15.75">
      <c r="A61" s="3" t="s">
        <v>212</v>
      </c>
      <c r="B61" s="8">
        <v>4167</v>
      </c>
      <c r="C61" s="8">
        <v>85</v>
      </c>
      <c r="D61" s="8">
        <v>8</v>
      </c>
      <c r="E61" s="8">
        <v>4403</v>
      </c>
      <c r="F61" s="8">
        <v>3142</v>
      </c>
      <c r="G61" s="8">
        <v>11805</v>
      </c>
    </row>
    <row r="62" spans="1:7" ht="15.75">
      <c r="A62" s="3" t="s">
        <v>213</v>
      </c>
      <c r="B62" s="8">
        <v>4125</v>
      </c>
      <c r="C62" s="8">
        <v>62</v>
      </c>
      <c r="D62" s="8">
        <v>14</v>
      </c>
      <c r="E62" s="8">
        <v>2657</v>
      </c>
      <c r="F62" s="8">
        <v>2944</v>
      </c>
      <c r="G62" s="8">
        <v>9802</v>
      </c>
    </row>
    <row r="63" spans="1:7" ht="15.75">
      <c r="A63" s="3" t="s">
        <v>214</v>
      </c>
      <c r="B63" s="8">
        <v>4441</v>
      </c>
      <c r="C63" s="8">
        <v>58</v>
      </c>
      <c r="D63" s="8">
        <v>16</v>
      </c>
      <c r="E63" s="8">
        <v>2037</v>
      </c>
      <c r="F63" s="8">
        <v>2945</v>
      </c>
      <c r="G63" s="8">
        <v>9497</v>
      </c>
    </row>
    <row r="64" spans="1:7" ht="15.75">
      <c r="A64" s="3" t="s">
        <v>215</v>
      </c>
      <c r="B64" s="8">
        <v>3371</v>
      </c>
      <c r="C64" s="8">
        <v>64</v>
      </c>
      <c r="D64" s="8">
        <v>11</v>
      </c>
      <c r="E64" s="8">
        <v>6436</v>
      </c>
      <c r="F64" s="8">
        <v>3843</v>
      </c>
      <c r="G64" s="8">
        <v>13725</v>
      </c>
    </row>
    <row r="65" spans="1:7" ht="15.75">
      <c r="A65" s="3" t="s">
        <v>216</v>
      </c>
      <c r="B65" s="8">
        <v>3055</v>
      </c>
      <c r="C65" s="8">
        <v>85</v>
      </c>
      <c r="D65" s="8">
        <v>11</v>
      </c>
      <c r="E65" s="8">
        <v>4807</v>
      </c>
      <c r="F65" s="8">
        <v>3358</v>
      </c>
      <c r="G65" s="8">
        <v>11316</v>
      </c>
    </row>
    <row r="66" spans="1:7" ht="15.75">
      <c r="A66" s="3" t="s">
        <v>217</v>
      </c>
      <c r="B66" s="8">
        <v>2713</v>
      </c>
      <c r="C66" s="8">
        <v>95</v>
      </c>
      <c r="D66" s="8">
        <v>48</v>
      </c>
      <c r="E66" s="8">
        <v>8668</v>
      </c>
      <c r="F66" s="8">
        <v>3737</v>
      </c>
      <c r="G66" s="8">
        <v>15261</v>
      </c>
    </row>
    <row r="67" spans="1:7" ht="15.75">
      <c r="A67" s="3" t="s">
        <v>218</v>
      </c>
      <c r="B67" s="8">
        <v>3414</v>
      </c>
      <c r="C67" s="8">
        <v>46</v>
      </c>
      <c r="D67" s="8">
        <v>10</v>
      </c>
      <c r="E67" s="8">
        <v>7419</v>
      </c>
      <c r="F67" s="8">
        <v>3066</v>
      </c>
      <c r="G67" s="8">
        <v>13955</v>
      </c>
    </row>
    <row r="68" spans="1:7" ht="15.75">
      <c r="A68" s="3" t="s">
        <v>219</v>
      </c>
      <c r="B68" s="8">
        <v>4285</v>
      </c>
      <c r="C68" s="8">
        <v>72</v>
      </c>
      <c r="D68" s="8">
        <v>32</v>
      </c>
      <c r="E68" s="8">
        <v>6128</v>
      </c>
      <c r="F68" s="8">
        <v>4172</v>
      </c>
      <c r="G68" s="8">
        <v>14689</v>
      </c>
    </row>
    <row r="69" spans="1:7" ht="15.75">
      <c r="A69" s="3" t="s">
        <v>220</v>
      </c>
      <c r="B69" s="8">
        <v>1617</v>
      </c>
      <c r="C69" s="8">
        <v>59</v>
      </c>
      <c r="D69" s="8">
        <v>13</v>
      </c>
      <c r="E69" s="8">
        <v>6120</v>
      </c>
      <c r="F69" s="8">
        <v>2589</v>
      </c>
      <c r="G69" s="8">
        <v>10398</v>
      </c>
    </row>
    <row r="70" spans="1:7" ht="15.75">
      <c r="A70" s="3" t="s">
        <v>221</v>
      </c>
      <c r="B70" s="8">
        <v>3661</v>
      </c>
      <c r="C70" s="8">
        <v>74</v>
      </c>
      <c r="D70" s="8">
        <v>10</v>
      </c>
      <c r="E70" s="8">
        <v>4391</v>
      </c>
      <c r="F70" s="8">
        <v>3712</v>
      </c>
      <c r="G70" s="8">
        <v>11848</v>
      </c>
    </row>
    <row r="71" spans="1:7" ht="15.75">
      <c r="A71" s="3" t="s">
        <v>222</v>
      </c>
      <c r="B71" s="8">
        <v>2819</v>
      </c>
      <c r="C71" s="8">
        <v>86</v>
      </c>
      <c r="D71" s="8">
        <v>8</v>
      </c>
      <c r="E71" s="8">
        <v>5181</v>
      </c>
      <c r="F71" s="8">
        <v>3739</v>
      </c>
      <c r="G71" s="8">
        <v>11833</v>
      </c>
    </row>
    <row r="72" spans="1:7" ht="15.75">
      <c r="A72" s="3" t="s">
        <v>223</v>
      </c>
      <c r="B72" s="8">
        <v>2990</v>
      </c>
      <c r="C72" s="8">
        <v>59</v>
      </c>
      <c r="D72" s="8">
        <v>5</v>
      </c>
      <c r="E72" s="8">
        <v>6409</v>
      </c>
      <c r="F72" s="8">
        <v>3298</v>
      </c>
      <c r="G72" s="8">
        <v>12761</v>
      </c>
    </row>
    <row r="73" spans="1:7" ht="15.75">
      <c r="A73" s="3" t="s">
        <v>224</v>
      </c>
      <c r="B73" s="8">
        <v>2621</v>
      </c>
      <c r="C73" s="8">
        <v>59</v>
      </c>
      <c r="D73" s="8">
        <v>11</v>
      </c>
      <c r="E73" s="8">
        <v>7252</v>
      </c>
      <c r="F73" s="8">
        <v>3008</v>
      </c>
      <c r="G73" s="8">
        <v>12951</v>
      </c>
    </row>
    <row r="74" spans="1:7" ht="15.75">
      <c r="A74" s="3" t="s">
        <v>225</v>
      </c>
      <c r="B74" s="8">
        <v>3069</v>
      </c>
      <c r="C74" s="8">
        <v>130</v>
      </c>
      <c r="D74" s="8">
        <v>16</v>
      </c>
      <c r="E74" s="8">
        <v>5134</v>
      </c>
      <c r="F74" s="8">
        <v>4257</v>
      </c>
      <c r="G74" s="8">
        <v>12606</v>
      </c>
    </row>
    <row r="75" spans="1:7" ht="15.75">
      <c r="A75" s="3" t="s">
        <v>226</v>
      </c>
      <c r="B75" s="8">
        <v>2314</v>
      </c>
      <c r="C75" s="8">
        <v>51</v>
      </c>
      <c r="D75" s="8">
        <v>6</v>
      </c>
      <c r="E75" s="8">
        <v>7063</v>
      </c>
      <c r="F75" s="8">
        <v>2714</v>
      </c>
      <c r="G75" s="8">
        <v>12148</v>
      </c>
    </row>
    <row r="76" spans="1:7" ht="15.75">
      <c r="A76" s="3" t="s">
        <v>227</v>
      </c>
      <c r="B76" s="8">
        <v>3224</v>
      </c>
      <c r="C76" s="8">
        <v>96</v>
      </c>
      <c r="D76" s="8">
        <v>10</v>
      </c>
      <c r="E76" s="8">
        <v>6792</v>
      </c>
      <c r="F76" s="8">
        <v>4017</v>
      </c>
      <c r="G76" s="8">
        <v>14139</v>
      </c>
    </row>
    <row r="77" spans="1:7" ht="15.75">
      <c r="A77" s="3" t="s">
        <v>228</v>
      </c>
      <c r="B77" s="8">
        <v>3334</v>
      </c>
      <c r="C77" s="8">
        <v>37</v>
      </c>
      <c r="D77" s="8">
        <v>5</v>
      </c>
      <c r="E77" s="8">
        <v>5766</v>
      </c>
      <c r="F77" s="8">
        <v>3568</v>
      </c>
      <c r="G77" s="8">
        <v>12710</v>
      </c>
    </row>
    <row r="78" spans="1:7" ht="15.75">
      <c r="A78" s="3" t="s">
        <v>229</v>
      </c>
      <c r="B78" s="8">
        <v>2190</v>
      </c>
      <c r="C78" s="8">
        <v>46</v>
      </c>
      <c r="D78" s="8">
        <v>5</v>
      </c>
      <c r="E78" s="8">
        <v>6897</v>
      </c>
      <c r="F78" s="8">
        <v>2924</v>
      </c>
      <c r="G78" s="8">
        <v>12062</v>
      </c>
    </row>
    <row r="79" spans="1:7" ht="15.75">
      <c r="A79" s="3" t="s">
        <v>230</v>
      </c>
      <c r="B79" s="8">
        <v>2139</v>
      </c>
      <c r="C79" s="8">
        <v>51</v>
      </c>
      <c r="D79" s="8">
        <v>2</v>
      </c>
      <c r="E79" s="8">
        <v>6694</v>
      </c>
      <c r="F79" s="8">
        <v>2992</v>
      </c>
      <c r="G79" s="8">
        <v>11878</v>
      </c>
    </row>
    <row r="80" spans="1:7" ht="15.75">
      <c r="A80" s="3" t="s">
        <v>231</v>
      </c>
      <c r="B80" s="8">
        <v>3421</v>
      </c>
      <c r="C80" s="8">
        <v>72</v>
      </c>
      <c r="D80" s="8">
        <v>4</v>
      </c>
      <c r="E80" s="8">
        <v>5990</v>
      </c>
      <c r="F80" s="8">
        <v>3902</v>
      </c>
      <c r="G80" s="8">
        <v>13389</v>
      </c>
    </row>
    <row r="81" spans="1:7" ht="15.75">
      <c r="A81" s="3" t="s">
        <v>232</v>
      </c>
      <c r="B81" s="8">
        <v>2879</v>
      </c>
      <c r="C81" s="8">
        <v>70</v>
      </c>
      <c r="D81" s="8">
        <v>11</v>
      </c>
      <c r="E81" s="8">
        <v>6956</v>
      </c>
      <c r="F81" s="8">
        <v>3383</v>
      </c>
      <c r="G81" s="8">
        <v>13299</v>
      </c>
    </row>
    <row r="82" spans="1:7" ht="15.75">
      <c r="A82" s="3" t="s">
        <v>233</v>
      </c>
      <c r="B82" s="8">
        <v>3035</v>
      </c>
      <c r="C82" s="8">
        <v>67</v>
      </c>
      <c r="D82" s="8">
        <v>13</v>
      </c>
      <c r="E82" s="8">
        <v>6192</v>
      </c>
      <c r="F82" s="8">
        <v>3820</v>
      </c>
      <c r="G82" s="8">
        <v>13127</v>
      </c>
    </row>
    <row r="84" spans="1:7" ht="15.75">
      <c r="A84" s="4" t="s">
        <v>0</v>
      </c>
      <c r="B84" s="5" t="s">
        <v>1</v>
      </c>
      <c r="C84" s="5" t="s">
        <v>2</v>
      </c>
      <c r="D84" s="5" t="s">
        <v>3</v>
      </c>
      <c r="E84" s="5" t="s">
        <v>4</v>
      </c>
      <c r="F84" s="5" t="s">
        <v>5</v>
      </c>
      <c r="G84" s="5" t="s">
        <v>6</v>
      </c>
    </row>
    <row r="85" spans="1:7" ht="15.75">
      <c r="A85" s="4"/>
      <c r="B85" s="5"/>
      <c r="C85" s="5"/>
      <c r="D85" s="5"/>
      <c r="E85" s="5"/>
      <c r="F85" s="5"/>
      <c r="G85" s="5"/>
    </row>
    <row r="86" spans="1:7" ht="15.75">
      <c r="A86" s="3" t="s">
        <v>234</v>
      </c>
      <c r="B86" s="8">
        <v>3187</v>
      </c>
      <c r="C86" s="8">
        <v>105</v>
      </c>
      <c r="D86" s="8">
        <v>29</v>
      </c>
      <c r="E86" s="8">
        <v>5638</v>
      </c>
      <c r="F86" s="8">
        <v>3749</v>
      </c>
      <c r="G86" s="8">
        <v>12708</v>
      </c>
    </row>
    <row r="87" spans="1:7" ht="15.75">
      <c r="A87" s="3" t="s">
        <v>235</v>
      </c>
      <c r="B87" s="8">
        <v>4011</v>
      </c>
      <c r="C87" s="8">
        <v>98</v>
      </c>
      <c r="D87" s="8">
        <v>21</v>
      </c>
      <c r="E87" s="8">
        <v>5366</v>
      </c>
      <c r="F87" s="8">
        <v>3869</v>
      </c>
      <c r="G87" s="8">
        <v>13365</v>
      </c>
    </row>
    <row r="88" spans="1:7" ht="15.75">
      <c r="A88" s="3" t="s">
        <v>236</v>
      </c>
      <c r="B88" s="8">
        <v>3731</v>
      </c>
      <c r="C88" s="8">
        <v>47</v>
      </c>
      <c r="D88" s="8">
        <v>13</v>
      </c>
      <c r="E88" s="8">
        <v>6515</v>
      </c>
      <c r="F88" s="8">
        <v>3564</v>
      </c>
      <c r="G88" s="8">
        <v>13870</v>
      </c>
    </row>
    <row r="89" spans="1:7" ht="15.75">
      <c r="A89" s="3" t="s">
        <v>237</v>
      </c>
      <c r="B89" s="8">
        <v>2970</v>
      </c>
      <c r="C89" s="8">
        <v>62</v>
      </c>
      <c r="D89" s="8">
        <v>7</v>
      </c>
      <c r="E89" s="8">
        <v>6213</v>
      </c>
      <c r="F89" s="8">
        <v>3980</v>
      </c>
      <c r="G89" s="8">
        <v>13232</v>
      </c>
    </row>
    <row r="90" spans="1:7" ht="15.75">
      <c r="A90" s="3" t="s">
        <v>238</v>
      </c>
      <c r="B90" s="8">
        <v>2864</v>
      </c>
      <c r="C90" s="8">
        <v>79</v>
      </c>
      <c r="D90" s="8">
        <v>16</v>
      </c>
      <c r="E90" s="8">
        <v>6904</v>
      </c>
      <c r="F90" s="8">
        <v>3603</v>
      </c>
      <c r="G90" s="8">
        <v>13466</v>
      </c>
    </row>
    <row r="91" spans="1:7" ht="15.75">
      <c r="A91" s="3" t="s">
        <v>239</v>
      </c>
      <c r="B91" s="8">
        <v>3221</v>
      </c>
      <c r="C91" s="8">
        <v>62</v>
      </c>
      <c r="D91" s="8">
        <v>7</v>
      </c>
      <c r="E91" s="8">
        <v>7880</v>
      </c>
      <c r="F91" s="8">
        <v>2640</v>
      </c>
      <c r="G91" s="8">
        <v>13810</v>
      </c>
    </row>
    <row r="92" spans="1:7" ht="15.75">
      <c r="A92" s="3" t="s">
        <v>240</v>
      </c>
      <c r="B92" s="8">
        <v>4378</v>
      </c>
      <c r="C92" s="8">
        <v>59</v>
      </c>
      <c r="D92" s="8">
        <v>4</v>
      </c>
      <c r="E92" s="8">
        <v>1636</v>
      </c>
      <c r="F92" s="8">
        <v>1960</v>
      </c>
      <c r="G92" s="8">
        <v>8037</v>
      </c>
    </row>
    <row r="93" spans="1:7" ht="15.75">
      <c r="A93" s="3" t="s">
        <v>241</v>
      </c>
      <c r="B93" s="8">
        <v>3417</v>
      </c>
      <c r="C93" s="8">
        <v>71</v>
      </c>
      <c r="D93" s="8">
        <v>6</v>
      </c>
      <c r="E93" s="8">
        <v>7977</v>
      </c>
      <c r="F93" s="8">
        <v>3351</v>
      </c>
      <c r="G93" s="8">
        <v>14822</v>
      </c>
    </row>
    <row r="94" spans="1:7" ht="15.75">
      <c r="A94" s="3" t="s">
        <v>242</v>
      </c>
      <c r="B94" s="8">
        <v>3184</v>
      </c>
      <c r="C94" s="8">
        <v>67</v>
      </c>
      <c r="D94" s="8">
        <v>10</v>
      </c>
      <c r="E94" s="8">
        <v>2803</v>
      </c>
      <c r="F94" s="8">
        <v>2722</v>
      </c>
      <c r="G94" s="8">
        <v>8786</v>
      </c>
    </row>
    <row r="95" spans="1:7" ht="15.75">
      <c r="A95" s="3" t="s">
        <v>243</v>
      </c>
      <c r="B95" s="8">
        <v>3580</v>
      </c>
      <c r="C95" s="8">
        <v>66</v>
      </c>
      <c r="D95" s="8">
        <v>5</v>
      </c>
      <c r="E95" s="8">
        <v>5311</v>
      </c>
      <c r="F95" s="8">
        <v>3498</v>
      </c>
      <c r="G95" s="8">
        <v>12460</v>
      </c>
    </row>
    <row r="96" spans="1:7" ht="15.75">
      <c r="A96" s="3" t="s">
        <v>244</v>
      </c>
      <c r="B96" s="8">
        <v>2842</v>
      </c>
      <c r="C96" s="8">
        <v>48</v>
      </c>
      <c r="D96" s="8">
        <v>4</v>
      </c>
      <c r="E96" s="8">
        <v>2615</v>
      </c>
      <c r="F96" s="8">
        <v>2349</v>
      </c>
      <c r="G96" s="8">
        <v>7858</v>
      </c>
    </row>
    <row r="97" spans="1:7" ht="15.75">
      <c r="A97" s="3" t="s">
        <v>245</v>
      </c>
      <c r="B97" s="8">
        <v>5371</v>
      </c>
      <c r="C97" s="8">
        <v>56</v>
      </c>
      <c r="D97" s="8">
        <v>5</v>
      </c>
      <c r="E97" s="8">
        <v>2650</v>
      </c>
      <c r="F97" s="8">
        <v>2690</v>
      </c>
      <c r="G97" s="8">
        <v>10772</v>
      </c>
    </row>
    <row r="98" spans="1:7" ht="15.75">
      <c r="A98" s="3" t="s">
        <v>246</v>
      </c>
      <c r="B98" s="8">
        <v>2809</v>
      </c>
      <c r="C98" s="8">
        <v>61</v>
      </c>
      <c r="D98" s="8">
        <v>4</v>
      </c>
      <c r="E98" s="8">
        <v>6934</v>
      </c>
      <c r="F98" s="8">
        <v>3251</v>
      </c>
      <c r="G98" s="8">
        <v>13059</v>
      </c>
    </row>
    <row r="99" spans="1:7" ht="15.75">
      <c r="A99" s="3" t="s">
        <v>247</v>
      </c>
      <c r="B99" s="8">
        <v>3618</v>
      </c>
      <c r="C99" s="8">
        <v>59</v>
      </c>
      <c r="D99" s="8">
        <v>12</v>
      </c>
      <c r="E99" s="8">
        <v>5300</v>
      </c>
      <c r="F99" s="8">
        <v>2734</v>
      </c>
      <c r="G99" s="8">
        <v>11723</v>
      </c>
    </row>
    <row r="100" spans="1:7" ht="15.75">
      <c r="A100" s="3" t="s">
        <v>248</v>
      </c>
      <c r="B100" s="8">
        <v>3327</v>
      </c>
      <c r="C100" s="8">
        <v>72</v>
      </c>
      <c r="D100" s="8">
        <v>9</v>
      </c>
      <c r="E100" s="8">
        <v>3340</v>
      </c>
      <c r="F100" s="8">
        <v>2689</v>
      </c>
      <c r="G100" s="8">
        <v>9437</v>
      </c>
    </row>
    <row r="101" spans="1:7" ht="15.75">
      <c r="A101" s="3" t="s">
        <v>249</v>
      </c>
      <c r="B101" s="8">
        <v>2985</v>
      </c>
      <c r="C101" s="8">
        <v>53</v>
      </c>
      <c r="D101" s="8">
        <v>8</v>
      </c>
      <c r="E101" s="8">
        <v>5845</v>
      </c>
      <c r="F101" s="8">
        <v>3458</v>
      </c>
      <c r="G101" s="8">
        <v>12349</v>
      </c>
    </row>
    <row r="102" spans="1:7" ht="15.75">
      <c r="A102" s="3" t="s">
        <v>250</v>
      </c>
      <c r="B102" s="8">
        <v>2907</v>
      </c>
      <c r="C102" s="8">
        <v>54</v>
      </c>
      <c r="D102" s="8">
        <v>11</v>
      </c>
      <c r="E102" s="8">
        <v>7782</v>
      </c>
      <c r="F102" s="8">
        <v>3597</v>
      </c>
      <c r="G102" s="8">
        <v>14351</v>
      </c>
    </row>
    <row r="103" spans="1:7" ht="15.75">
      <c r="A103" s="3" t="s">
        <v>251</v>
      </c>
      <c r="B103" s="8">
        <v>2700</v>
      </c>
      <c r="C103" s="8">
        <v>66</v>
      </c>
      <c r="D103" s="8">
        <v>9</v>
      </c>
      <c r="E103" s="8">
        <v>2915</v>
      </c>
      <c r="F103" s="8">
        <v>2601</v>
      </c>
      <c r="G103" s="8">
        <v>8291</v>
      </c>
    </row>
    <row r="104" spans="1:7" ht="15.75">
      <c r="A104" s="3" t="s">
        <v>252</v>
      </c>
      <c r="B104" s="8">
        <v>2891</v>
      </c>
      <c r="C104" s="8">
        <v>62</v>
      </c>
      <c r="D104" s="8">
        <v>19</v>
      </c>
      <c r="E104" s="8">
        <v>3617</v>
      </c>
      <c r="F104" s="8">
        <v>3001</v>
      </c>
      <c r="G104" s="8">
        <v>9590</v>
      </c>
    </row>
    <row r="105" spans="1:7" ht="15.75">
      <c r="A105" s="3" t="s">
        <v>253</v>
      </c>
      <c r="B105" s="8">
        <v>2743</v>
      </c>
      <c r="C105" s="8">
        <v>54</v>
      </c>
      <c r="D105" s="8">
        <v>9</v>
      </c>
      <c r="E105" s="8">
        <v>3172</v>
      </c>
      <c r="F105" s="8">
        <v>2730</v>
      </c>
      <c r="G105" s="8">
        <v>8708</v>
      </c>
    </row>
    <row r="106" spans="1:7" ht="15.75">
      <c r="A106" s="3" t="s">
        <v>254</v>
      </c>
      <c r="B106" s="8">
        <v>2456</v>
      </c>
      <c r="C106" s="8">
        <v>70</v>
      </c>
      <c r="D106" s="8">
        <v>11</v>
      </c>
      <c r="E106" s="8">
        <v>2153</v>
      </c>
      <c r="F106" s="8">
        <v>2375</v>
      </c>
      <c r="G106" s="8">
        <v>7065</v>
      </c>
    </row>
    <row r="107" spans="1:7" ht="15.75">
      <c r="A107" s="3" t="s">
        <v>255</v>
      </c>
      <c r="B107" s="8">
        <v>3075</v>
      </c>
      <c r="C107" s="8">
        <v>85</v>
      </c>
      <c r="D107" s="8">
        <v>12</v>
      </c>
      <c r="E107" s="8">
        <v>9694</v>
      </c>
      <c r="F107" s="8">
        <v>4175</v>
      </c>
      <c r="G107" s="8">
        <v>17041</v>
      </c>
    </row>
    <row r="108" spans="1:7" ht="15.75">
      <c r="A108" s="3" t="s">
        <v>256</v>
      </c>
      <c r="B108" s="8">
        <v>2800</v>
      </c>
      <c r="C108" s="8">
        <v>52</v>
      </c>
      <c r="D108" s="8">
        <v>12</v>
      </c>
      <c r="E108" s="8">
        <v>8619</v>
      </c>
      <c r="F108" s="8">
        <v>3555</v>
      </c>
      <c r="G108" s="8">
        <v>15038</v>
      </c>
    </row>
    <row r="109" spans="1:7" ht="15.75">
      <c r="A109" s="3" t="s">
        <v>257</v>
      </c>
      <c r="B109" s="8">
        <v>3243</v>
      </c>
      <c r="C109" s="8">
        <v>47</v>
      </c>
      <c r="D109" s="8">
        <v>6</v>
      </c>
      <c r="E109" s="8">
        <v>6165</v>
      </c>
      <c r="F109" s="8">
        <v>3737</v>
      </c>
      <c r="G109" s="8">
        <v>13198</v>
      </c>
    </row>
    <row r="110" spans="1:7" ht="15.75">
      <c r="A110" s="3" t="s">
        <v>258</v>
      </c>
      <c r="B110" s="8">
        <v>2919</v>
      </c>
      <c r="C110" s="8">
        <v>74</v>
      </c>
      <c r="D110" s="8">
        <v>19</v>
      </c>
      <c r="E110" s="8">
        <v>2862</v>
      </c>
      <c r="F110" s="8">
        <v>3776</v>
      </c>
      <c r="G110" s="8">
        <v>9650</v>
      </c>
    </row>
    <row r="111" spans="1:7" ht="15.75">
      <c r="A111" s="3" t="s">
        <v>259</v>
      </c>
      <c r="B111" s="8">
        <v>2546</v>
      </c>
      <c r="C111" s="8">
        <v>59</v>
      </c>
      <c r="D111" s="8">
        <v>5</v>
      </c>
      <c r="E111" s="8">
        <v>1457</v>
      </c>
      <c r="F111" s="8">
        <v>2135</v>
      </c>
      <c r="G111" s="8">
        <v>6202</v>
      </c>
    </row>
    <row r="112" spans="1:7" ht="15.75">
      <c r="A112" s="3" t="s">
        <v>260</v>
      </c>
      <c r="B112" s="8">
        <v>3287</v>
      </c>
      <c r="C112" s="8">
        <v>45</v>
      </c>
      <c r="D112" s="8">
        <v>5</v>
      </c>
      <c r="E112" s="8">
        <v>8039</v>
      </c>
      <c r="F112" s="8">
        <v>3233</v>
      </c>
      <c r="G112" s="8">
        <v>14609</v>
      </c>
    </row>
    <row r="113" spans="1:7" ht="15.75">
      <c r="A113" s="3" t="s">
        <v>261</v>
      </c>
      <c r="B113" s="8">
        <v>2955</v>
      </c>
      <c r="C113" s="8">
        <v>57</v>
      </c>
      <c r="D113" s="8">
        <v>13</v>
      </c>
      <c r="E113" s="8">
        <v>6679</v>
      </c>
      <c r="F113" s="8">
        <v>3308</v>
      </c>
      <c r="G113" s="8">
        <v>13012</v>
      </c>
    </row>
    <row r="114" spans="1:7" ht="15.75">
      <c r="A114" s="3" t="s">
        <v>262</v>
      </c>
      <c r="B114" s="8">
        <v>2748</v>
      </c>
      <c r="C114" s="8">
        <v>51</v>
      </c>
      <c r="D114" s="8">
        <v>8</v>
      </c>
      <c r="E114" s="8">
        <v>7391</v>
      </c>
      <c r="F114" s="8">
        <v>2780</v>
      </c>
      <c r="G114" s="8">
        <v>12978</v>
      </c>
    </row>
    <row r="115" spans="1:7" ht="15.75">
      <c r="A115" s="3" t="s">
        <v>263</v>
      </c>
      <c r="B115" s="8">
        <v>2375</v>
      </c>
      <c r="C115" s="8">
        <v>56</v>
      </c>
      <c r="D115" s="8">
        <v>10</v>
      </c>
      <c r="E115" s="8">
        <v>7834</v>
      </c>
      <c r="F115" s="8">
        <v>3179</v>
      </c>
      <c r="G115" s="8">
        <v>13454</v>
      </c>
    </row>
    <row r="116" spans="1:7" ht="15.75">
      <c r="A116" s="3" t="s">
        <v>264</v>
      </c>
      <c r="B116" s="8">
        <v>2969</v>
      </c>
      <c r="C116" s="8">
        <v>105</v>
      </c>
      <c r="D116" s="8">
        <v>10</v>
      </c>
      <c r="E116" s="8">
        <v>6974</v>
      </c>
      <c r="F116" s="8">
        <v>3559</v>
      </c>
      <c r="G116" s="8">
        <v>13617</v>
      </c>
    </row>
    <row r="117" spans="1:7" ht="15.75">
      <c r="A117" s="3" t="s">
        <v>265</v>
      </c>
      <c r="B117" s="8">
        <v>2315</v>
      </c>
      <c r="C117" s="8">
        <v>50</v>
      </c>
      <c r="D117" s="8">
        <v>2</v>
      </c>
      <c r="E117" s="8">
        <v>8366</v>
      </c>
      <c r="F117" s="8">
        <v>2461</v>
      </c>
      <c r="G117" s="8">
        <v>13194</v>
      </c>
    </row>
    <row r="118" spans="1:7" ht="15.75">
      <c r="A118" s="3" t="s">
        <v>266</v>
      </c>
      <c r="B118" s="8">
        <v>3302</v>
      </c>
      <c r="C118" s="8">
        <v>53</v>
      </c>
      <c r="D118" s="8">
        <v>7</v>
      </c>
      <c r="E118" s="8">
        <v>7487</v>
      </c>
      <c r="F118" s="8">
        <v>3018</v>
      </c>
      <c r="G118" s="8">
        <v>13867</v>
      </c>
    </row>
    <row r="119" spans="1:7" ht="15.75">
      <c r="A119" s="3" t="s">
        <v>267</v>
      </c>
      <c r="B119" s="8">
        <v>4422</v>
      </c>
      <c r="C119" s="8">
        <v>86</v>
      </c>
      <c r="D119" s="8">
        <v>8</v>
      </c>
      <c r="E119" s="8">
        <v>5506</v>
      </c>
      <c r="F119" s="8">
        <v>4170</v>
      </c>
      <c r="G119" s="8">
        <v>14192</v>
      </c>
    </row>
    <row r="120" spans="1:7" ht="15.75">
      <c r="A120" s="3" t="s">
        <v>268</v>
      </c>
      <c r="B120" s="8">
        <v>2360</v>
      </c>
      <c r="C120" s="8">
        <v>28</v>
      </c>
      <c r="D120" s="8">
        <v>5</v>
      </c>
      <c r="E120" s="8">
        <v>6425</v>
      </c>
      <c r="F120" s="8">
        <v>2752</v>
      </c>
      <c r="G120" s="8">
        <v>11570</v>
      </c>
    </row>
    <row r="121" spans="1:7" ht="15.75">
      <c r="A121" s="3" t="s">
        <v>269</v>
      </c>
      <c r="B121" s="8">
        <v>2606</v>
      </c>
      <c r="C121" s="8">
        <v>25</v>
      </c>
      <c r="D121" s="8">
        <v>8</v>
      </c>
      <c r="E121" s="8">
        <v>6311</v>
      </c>
      <c r="F121" s="8">
        <v>2509</v>
      </c>
      <c r="G121" s="8">
        <v>11459</v>
      </c>
    </row>
    <row r="122" spans="1:7" ht="15.75">
      <c r="A122" s="3" t="s">
        <v>270</v>
      </c>
      <c r="B122" s="8">
        <v>2897</v>
      </c>
      <c r="C122" s="8">
        <v>55</v>
      </c>
      <c r="D122" s="8">
        <v>6</v>
      </c>
      <c r="E122" s="8">
        <v>7602</v>
      </c>
      <c r="F122" s="8">
        <v>2498</v>
      </c>
      <c r="G122" s="8">
        <v>13058</v>
      </c>
    </row>
    <row r="123" spans="1:7" ht="15.75">
      <c r="A123" s="3" t="s">
        <v>271</v>
      </c>
      <c r="B123" s="8">
        <v>2296</v>
      </c>
      <c r="C123" s="8">
        <v>61</v>
      </c>
      <c r="D123" s="8">
        <v>4</v>
      </c>
      <c r="E123" s="8">
        <v>5855</v>
      </c>
      <c r="F123" s="8">
        <v>2760</v>
      </c>
      <c r="G123" s="8">
        <v>10976</v>
      </c>
    </row>
    <row r="124" spans="1:7" ht="15.75">
      <c r="A124" s="3" t="s">
        <v>272</v>
      </c>
      <c r="B124" s="8">
        <v>2942</v>
      </c>
      <c r="C124" s="8">
        <v>54</v>
      </c>
      <c r="D124" s="8">
        <v>6</v>
      </c>
      <c r="E124" s="8">
        <v>8108</v>
      </c>
      <c r="F124" s="8">
        <v>2816</v>
      </c>
      <c r="G124" s="8">
        <v>13926</v>
      </c>
    </row>
    <row r="125" spans="2:7" ht="15.75">
      <c r="B125" s="8"/>
      <c r="C125" s="8"/>
      <c r="D125" s="8"/>
      <c r="E125" s="8"/>
      <c r="F125" s="8"/>
      <c r="G125" s="8"/>
    </row>
    <row r="126" spans="1:7" ht="15.75">
      <c r="A126" s="4" t="s">
        <v>0</v>
      </c>
      <c r="B126" s="5" t="s">
        <v>1</v>
      </c>
      <c r="C126" s="5" t="s">
        <v>2</v>
      </c>
      <c r="D126" s="5" t="s">
        <v>3</v>
      </c>
      <c r="E126" s="5" t="s">
        <v>4</v>
      </c>
      <c r="F126" s="5" t="s">
        <v>5</v>
      </c>
      <c r="G126" s="5" t="s">
        <v>6</v>
      </c>
    </row>
    <row r="127" spans="1:7" ht="15.75">
      <c r="A127" s="4"/>
      <c r="B127" s="5"/>
      <c r="C127" s="5"/>
      <c r="D127" s="5"/>
      <c r="E127" s="5"/>
      <c r="F127" s="5"/>
      <c r="G127" s="5"/>
    </row>
    <row r="128" spans="2:7" ht="15.75">
      <c r="B128" s="8"/>
      <c r="C128" s="8"/>
      <c r="D128" s="8"/>
      <c r="E128" s="8"/>
      <c r="F128" s="8"/>
      <c r="G128" s="8"/>
    </row>
    <row r="129" spans="1:7" ht="15.75">
      <c r="A129" s="3" t="s">
        <v>273</v>
      </c>
      <c r="B129" s="8">
        <v>1682</v>
      </c>
      <c r="C129" s="8">
        <v>25</v>
      </c>
      <c r="D129" s="8">
        <v>5</v>
      </c>
      <c r="E129" s="8">
        <v>4597</v>
      </c>
      <c r="F129" s="8">
        <v>2015</v>
      </c>
      <c r="G129" s="8">
        <v>8324</v>
      </c>
    </row>
    <row r="130" spans="1:7" ht="15.75">
      <c r="A130" s="3" t="s">
        <v>274</v>
      </c>
      <c r="B130" s="8">
        <v>2463</v>
      </c>
      <c r="C130" s="8">
        <v>36</v>
      </c>
      <c r="D130" s="8">
        <v>6</v>
      </c>
      <c r="E130" s="8">
        <v>7874</v>
      </c>
      <c r="F130" s="8">
        <v>2276</v>
      </c>
      <c r="G130" s="8">
        <v>12655</v>
      </c>
    </row>
    <row r="131" spans="1:7" ht="15.75">
      <c r="A131" s="3" t="s">
        <v>275</v>
      </c>
      <c r="B131" s="8">
        <v>2723</v>
      </c>
      <c r="C131" s="8">
        <v>86</v>
      </c>
      <c r="D131" s="8">
        <v>8</v>
      </c>
      <c r="E131" s="8">
        <v>4716</v>
      </c>
      <c r="F131" s="8">
        <v>3722</v>
      </c>
      <c r="G131" s="8">
        <v>11255</v>
      </c>
    </row>
    <row r="132" spans="1:7" ht="15.75">
      <c r="A132" s="3" t="s">
        <v>276</v>
      </c>
      <c r="B132" s="8">
        <v>2225</v>
      </c>
      <c r="C132" s="8">
        <v>49</v>
      </c>
      <c r="D132" s="8">
        <v>10</v>
      </c>
      <c r="E132" s="8">
        <v>8968</v>
      </c>
      <c r="F132" s="8">
        <v>2263</v>
      </c>
      <c r="G132" s="8">
        <v>13515</v>
      </c>
    </row>
    <row r="133" spans="1:7" ht="15.75">
      <c r="A133" s="3" t="s">
        <v>277</v>
      </c>
      <c r="B133" s="8">
        <v>2477</v>
      </c>
      <c r="C133" s="8">
        <v>56</v>
      </c>
      <c r="D133" s="8">
        <v>14</v>
      </c>
      <c r="E133" s="8">
        <v>7524</v>
      </c>
      <c r="F133" s="8">
        <v>2417</v>
      </c>
      <c r="G133" s="8">
        <v>12488</v>
      </c>
    </row>
    <row r="134" spans="1:7" ht="15.75">
      <c r="A134" s="3" t="s">
        <v>278</v>
      </c>
      <c r="B134" s="8">
        <v>1472</v>
      </c>
      <c r="C134" s="8">
        <v>33</v>
      </c>
      <c r="D134" s="8">
        <v>4</v>
      </c>
      <c r="E134" s="8">
        <v>6994</v>
      </c>
      <c r="F134" s="8">
        <v>2143</v>
      </c>
      <c r="G134" s="8">
        <v>10646</v>
      </c>
    </row>
    <row r="135" spans="1:7" ht="15.75">
      <c r="A135" s="3" t="s">
        <v>279</v>
      </c>
      <c r="B135" s="8">
        <v>1634</v>
      </c>
      <c r="C135" s="8">
        <v>38</v>
      </c>
      <c r="D135" s="8">
        <v>8</v>
      </c>
      <c r="E135" s="8">
        <v>3969</v>
      </c>
      <c r="F135" s="8">
        <v>2349</v>
      </c>
      <c r="G135" s="8">
        <v>7998</v>
      </c>
    </row>
    <row r="136" spans="1:7" ht="15.75">
      <c r="A136" s="3" t="s">
        <v>280</v>
      </c>
      <c r="B136" s="6">
        <v>1940</v>
      </c>
      <c r="C136" s="6">
        <v>34</v>
      </c>
      <c r="D136" s="6">
        <v>2</v>
      </c>
      <c r="E136" s="6">
        <v>7002</v>
      </c>
      <c r="F136" s="6">
        <v>1863</v>
      </c>
      <c r="G136" s="6">
        <v>10841</v>
      </c>
    </row>
    <row r="137" spans="1:7" ht="15.75">
      <c r="A137" s="3" t="s">
        <v>281</v>
      </c>
      <c r="B137" s="6">
        <v>1666</v>
      </c>
      <c r="C137" s="6">
        <v>49</v>
      </c>
      <c r="D137" s="6">
        <v>11</v>
      </c>
      <c r="E137" s="6">
        <v>4488</v>
      </c>
      <c r="F137" s="6">
        <v>1745</v>
      </c>
      <c r="G137" s="6">
        <v>7959</v>
      </c>
    </row>
    <row r="138" spans="2:7" ht="15.75">
      <c r="B138" s="6"/>
      <c r="C138" s="6"/>
      <c r="D138" s="6"/>
      <c r="E138" s="6"/>
      <c r="F138" s="6"/>
      <c r="G138" s="6"/>
    </row>
    <row r="139" spans="1:8" ht="15.75">
      <c r="A139" s="3" t="s">
        <v>112</v>
      </c>
      <c r="B139" s="6">
        <f aca="true" t="shared" si="0" ref="B139:G139">SUM(B3:B137)</f>
        <v>434813</v>
      </c>
      <c r="C139" s="6">
        <f t="shared" si="0"/>
        <v>9097</v>
      </c>
      <c r="D139" s="6">
        <f t="shared" si="0"/>
        <v>1393</v>
      </c>
      <c r="E139" s="6">
        <f t="shared" si="0"/>
        <v>743724</v>
      </c>
      <c r="F139" s="6">
        <f t="shared" si="0"/>
        <v>449618</v>
      </c>
      <c r="G139" s="6">
        <f t="shared" si="0"/>
        <v>1638645</v>
      </c>
      <c r="H139" s="6" t="e">
        <f>SUM(#REF!,#REF!,#REF!)</f>
        <v>#REF!</v>
      </c>
    </row>
    <row r="141" ht="15.75">
      <c r="G141" s="9"/>
    </row>
    <row r="142" ht="15.75">
      <c r="G142" s="9"/>
    </row>
    <row r="143" ht="15.75">
      <c r="G143" s="9"/>
    </row>
    <row r="144" ht="15.75">
      <c r="G144" s="9"/>
    </row>
    <row r="145" ht="15.75">
      <c r="G145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3.140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282</v>
      </c>
      <c r="B3" s="8">
        <v>65598</v>
      </c>
      <c r="C3" s="8">
        <v>1034</v>
      </c>
      <c r="D3" s="8">
        <v>158</v>
      </c>
      <c r="E3" s="8">
        <v>43491</v>
      </c>
      <c r="F3" s="8">
        <v>50080</v>
      </c>
      <c r="G3" s="8">
        <v>160361</v>
      </c>
    </row>
    <row r="4" spans="1:7" ht="15.75">
      <c r="A4" s="3" t="s">
        <v>283</v>
      </c>
      <c r="B4" s="8">
        <v>43226</v>
      </c>
      <c r="C4" s="8">
        <v>1063</v>
      </c>
      <c r="D4" s="8">
        <v>116</v>
      </c>
      <c r="E4" s="8">
        <v>89746</v>
      </c>
      <c r="F4" s="8">
        <v>54884</v>
      </c>
      <c r="G4" s="8">
        <v>189035</v>
      </c>
    </row>
    <row r="5" spans="1:7" ht="15.75">
      <c r="A5" s="3" t="s">
        <v>284</v>
      </c>
      <c r="B5" s="8">
        <v>38540</v>
      </c>
      <c r="C5" s="8">
        <v>1005</v>
      </c>
      <c r="D5" s="8">
        <v>149</v>
      </c>
      <c r="E5" s="8">
        <v>94721</v>
      </c>
      <c r="F5" s="8">
        <v>57141</v>
      </c>
      <c r="G5" s="8">
        <v>191556</v>
      </c>
    </row>
    <row r="6" spans="1:7" ht="15.75">
      <c r="A6" s="3" t="s">
        <v>285</v>
      </c>
      <c r="B6" s="8">
        <v>54340</v>
      </c>
      <c r="C6" s="8">
        <v>1106</v>
      </c>
      <c r="D6" s="8">
        <v>173</v>
      </c>
      <c r="E6" s="8">
        <v>63708</v>
      </c>
      <c r="F6" s="8">
        <v>49047</v>
      </c>
      <c r="G6" s="8">
        <v>168374</v>
      </c>
    </row>
    <row r="7" spans="1:7" ht="15.75">
      <c r="A7" s="3" t="s">
        <v>286</v>
      </c>
      <c r="B7" s="8">
        <v>30218</v>
      </c>
      <c r="C7" s="8">
        <v>635</v>
      </c>
      <c r="D7" s="8">
        <v>88</v>
      </c>
      <c r="E7" s="8">
        <v>80942</v>
      </c>
      <c r="F7" s="8">
        <v>32667</v>
      </c>
      <c r="G7" s="8">
        <v>144550</v>
      </c>
    </row>
    <row r="8" spans="1:7" ht="15.75">
      <c r="A8" s="3" t="s">
        <v>287</v>
      </c>
      <c r="B8" s="8">
        <v>37788</v>
      </c>
      <c r="C8" s="8">
        <v>955</v>
      </c>
      <c r="D8" s="8">
        <v>189</v>
      </c>
      <c r="E8" s="8">
        <v>83224</v>
      </c>
      <c r="F8" s="8">
        <v>44213</v>
      </c>
      <c r="G8" s="8">
        <v>166369</v>
      </c>
    </row>
    <row r="9" spans="1:7" ht="15.75">
      <c r="A9" s="3" t="s">
        <v>288</v>
      </c>
      <c r="B9" s="8">
        <v>36437</v>
      </c>
      <c r="C9" s="8">
        <v>677</v>
      </c>
      <c r="D9" s="8">
        <v>87</v>
      </c>
      <c r="E9" s="8">
        <v>84290</v>
      </c>
      <c r="F9" s="8">
        <v>39822</v>
      </c>
      <c r="G9" s="8">
        <v>161313</v>
      </c>
    </row>
    <row r="10" spans="1:7" ht="15.75">
      <c r="A10" s="3" t="s">
        <v>289</v>
      </c>
      <c r="B10" s="8">
        <v>42975</v>
      </c>
      <c r="C10" s="8">
        <v>791</v>
      </c>
      <c r="D10" s="8">
        <v>118</v>
      </c>
      <c r="E10" s="8">
        <v>52019</v>
      </c>
      <c r="F10" s="8">
        <v>34988</v>
      </c>
      <c r="G10" s="8">
        <v>130891</v>
      </c>
    </row>
    <row r="11" spans="1:7" ht="15.75">
      <c r="A11" s="3" t="s">
        <v>290</v>
      </c>
      <c r="B11" s="8">
        <v>46413</v>
      </c>
      <c r="C11" s="8">
        <v>978</v>
      </c>
      <c r="D11" s="8">
        <v>162</v>
      </c>
      <c r="E11" s="8">
        <v>72114</v>
      </c>
      <c r="F11" s="8">
        <v>41363</v>
      </c>
      <c r="G11" s="8">
        <v>161030</v>
      </c>
    </row>
    <row r="12" spans="1:7" ht="15.75">
      <c r="A12" s="3" t="s">
        <v>291</v>
      </c>
      <c r="B12" s="8">
        <v>39233</v>
      </c>
      <c r="C12" s="8">
        <v>851</v>
      </c>
      <c r="D12" s="8">
        <v>153</v>
      </c>
      <c r="E12" s="8">
        <v>79315</v>
      </c>
      <c r="F12" s="8">
        <v>45357</v>
      </c>
      <c r="G12" s="8">
        <v>164909</v>
      </c>
    </row>
    <row r="13" spans="2:7" ht="15.75">
      <c r="B13" s="6"/>
      <c r="C13" s="6"/>
      <c r="D13" s="6"/>
      <c r="E13" s="6"/>
      <c r="F13" s="6"/>
      <c r="G13" s="6"/>
    </row>
    <row r="14" spans="1:8" ht="15.75">
      <c r="A14" s="3" t="s">
        <v>112</v>
      </c>
      <c r="B14" s="6">
        <f aca="true" t="shared" si="0" ref="B14:G14">SUM(B3:B12)</f>
        <v>434768</v>
      </c>
      <c r="C14" s="6">
        <f t="shared" si="0"/>
        <v>9095</v>
      </c>
      <c r="D14" s="6">
        <f t="shared" si="0"/>
        <v>1393</v>
      </c>
      <c r="E14" s="6">
        <f t="shared" si="0"/>
        <v>743570</v>
      </c>
      <c r="F14" s="6">
        <f t="shared" si="0"/>
        <v>449562</v>
      </c>
      <c r="G14" s="6">
        <f t="shared" si="0"/>
        <v>1638388</v>
      </c>
      <c r="H14" s="6" t="e">
        <f>SUM(#REF!,#REF!,#REF!)</f>
        <v>#REF!</v>
      </c>
    </row>
    <row r="16" ht="15.75">
      <c r="G16" s="9"/>
    </row>
    <row r="17" ht="15.75">
      <c r="G17" s="9"/>
    </row>
    <row r="18" ht="15.75">
      <c r="G18" s="9"/>
    </row>
    <row r="19" ht="15.75">
      <c r="G19" s="9"/>
    </row>
    <row r="20" ht="15.75">
      <c r="G20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9.140625" defaultRowHeight="12.75"/>
  <cols>
    <col min="1" max="1" width="23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292</v>
      </c>
      <c r="B3" s="8">
        <v>15735</v>
      </c>
      <c r="C3" s="8">
        <v>288</v>
      </c>
      <c r="D3" s="8">
        <v>57</v>
      </c>
      <c r="E3" s="8">
        <v>18945</v>
      </c>
      <c r="F3" s="8">
        <v>16286</v>
      </c>
      <c r="G3" s="8">
        <v>51311</v>
      </c>
    </row>
    <row r="4" spans="1:7" ht="15.75">
      <c r="A4" s="3" t="s">
        <v>293</v>
      </c>
      <c r="B4" s="8">
        <v>8358</v>
      </c>
      <c r="C4" s="8">
        <v>197</v>
      </c>
      <c r="D4" s="8">
        <v>71</v>
      </c>
      <c r="E4" s="8">
        <v>20162</v>
      </c>
      <c r="F4" s="8">
        <v>9666</v>
      </c>
      <c r="G4" s="8">
        <v>38454</v>
      </c>
    </row>
    <row r="5" spans="1:7" ht="15.75">
      <c r="A5" s="3" t="s">
        <v>294</v>
      </c>
      <c r="B5" s="6">
        <v>33727</v>
      </c>
      <c r="C5" s="6">
        <v>505</v>
      </c>
      <c r="D5" s="6">
        <v>93</v>
      </c>
      <c r="E5" s="6">
        <v>41135</v>
      </c>
      <c r="F5" s="6">
        <v>26152</v>
      </c>
      <c r="G5" s="6">
        <v>101612</v>
      </c>
    </row>
    <row r="6" spans="1:7" ht="15.75">
      <c r="A6" s="3" t="s">
        <v>295</v>
      </c>
      <c r="B6" s="8">
        <v>9104</v>
      </c>
      <c r="C6" s="8">
        <v>215</v>
      </c>
      <c r="D6" s="8">
        <v>34</v>
      </c>
      <c r="E6" s="8">
        <v>17986</v>
      </c>
      <c r="F6" s="8">
        <v>10593</v>
      </c>
      <c r="G6" s="8">
        <v>37932</v>
      </c>
    </row>
    <row r="7" spans="1:7" ht="15.75">
      <c r="A7" s="3" t="s">
        <v>296</v>
      </c>
      <c r="B7" s="8">
        <v>5052</v>
      </c>
      <c r="C7" s="8">
        <v>134</v>
      </c>
      <c r="D7" s="8">
        <v>21</v>
      </c>
      <c r="E7" s="8">
        <v>9388</v>
      </c>
      <c r="F7" s="8">
        <v>5767</v>
      </c>
      <c r="G7" s="8">
        <v>20362</v>
      </c>
    </row>
    <row r="8" spans="1:7" ht="15.75">
      <c r="A8" s="3" t="s">
        <v>297</v>
      </c>
      <c r="B8" s="8">
        <v>9191</v>
      </c>
      <c r="C8" s="8">
        <v>187</v>
      </c>
      <c r="D8" s="8">
        <v>45</v>
      </c>
      <c r="E8" s="8">
        <v>16264</v>
      </c>
      <c r="F8" s="8">
        <v>9784</v>
      </c>
      <c r="G8" s="8">
        <v>35471</v>
      </c>
    </row>
    <row r="9" spans="1:7" ht="15.75">
      <c r="A9" s="3" t="s">
        <v>298</v>
      </c>
      <c r="B9" s="8">
        <v>24487</v>
      </c>
      <c r="C9" s="8">
        <v>755</v>
      </c>
      <c r="D9" s="8">
        <v>95</v>
      </c>
      <c r="E9" s="8">
        <v>24338</v>
      </c>
      <c r="F9" s="8">
        <v>27600</v>
      </c>
      <c r="G9" s="8">
        <v>77275</v>
      </c>
    </row>
    <row r="10" spans="1:7" ht="15.75">
      <c r="A10" s="3" t="s">
        <v>299</v>
      </c>
      <c r="B10" s="8">
        <v>8747</v>
      </c>
      <c r="C10" s="8">
        <v>206</v>
      </c>
      <c r="D10" s="8">
        <v>36</v>
      </c>
      <c r="E10" s="8">
        <v>18920</v>
      </c>
      <c r="F10" s="8">
        <v>10186</v>
      </c>
      <c r="G10" s="8">
        <v>38095</v>
      </c>
    </row>
    <row r="11" spans="1:7" ht="15.75">
      <c r="A11" s="3" t="s">
        <v>300</v>
      </c>
      <c r="B11" s="8">
        <v>7663</v>
      </c>
      <c r="C11" s="8">
        <v>134</v>
      </c>
      <c r="D11" s="8">
        <v>12</v>
      </c>
      <c r="E11" s="8">
        <v>19357</v>
      </c>
      <c r="F11" s="8">
        <v>9484</v>
      </c>
      <c r="G11" s="8">
        <v>36650</v>
      </c>
    </row>
    <row r="12" spans="1:7" ht="15.75">
      <c r="A12" s="3" t="s">
        <v>301</v>
      </c>
      <c r="B12" s="6">
        <v>71050</v>
      </c>
      <c r="C12" s="6">
        <v>1815</v>
      </c>
      <c r="D12" s="6">
        <v>214</v>
      </c>
      <c r="E12" s="6">
        <v>163830</v>
      </c>
      <c r="F12" s="6">
        <v>99005</v>
      </c>
      <c r="G12" s="6">
        <v>335914</v>
      </c>
    </row>
    <row r="13" spans="1:7" ht="15.75">
      <c r="A13" s="3" t="s">
        <v>302</v>
      </c>
      <c r="B13" s="8">
        <v>20771</v>
      </c>
      <c r="C13" s="8">
        <v>425</v>
      </c>
      <c r="D13" s="8">
        <v>59</v>
      </c>
      <c r="E13" s="8">
        <v>19071</v>
      </c>
      <c r="F13" s="8">
        <v>15930</v>
      </c>
      <c r="G13" s="8">
        <v>56256</v>
      </c>
    </row>
    <row r="14" spans="1:7" ht="15.75">
      <c r="A14" s="3" t="s">
        <v>303</v>
      </c>
      <c r="B14" s="8">
        <v>3832</v>
      </c>
      <c r="C14" s="8">
        <v>81</v>
      </c>
      <c r="D14" s="8">
        <v>10</v>
      </c>
      <c r="E14" s="8">
        <v>13996</v>
      </c>
      <c r="F14" s="8">
        <v>4469</v>
      </c>
      <c r="G14" s="8">
        <v>22388</v>
      </c>
    </row>
    <row r="15" spans="1:7" ht="15.75">
      <c r="A15" s="3" t="s">
        <v>304</v>
      </c>
      <c r="B15" s="8">
        <v>10100</v>
      </c>
      <c r="C15" s="8">
        <v>231</v>
      </c>
      <c r="D15" s="8">
        <v>24</v>
      </c>
      <c r="E15" s="8">
        <v>21680</v>
      </c>
      <c r="F15" s="8">
        <v>12099</v>
      </c>
      <c r="G15" s="8">
        <v>44134</v>
      </c>
    </row>
    <row r="16" spans="1:7" ht="15.75">
      <c r="A16" s="3" t="s">
        <v>305</v>
      </c>
      <c r="B16" s="8">
        <v>5966</v>
      </c>
      <c r="C16" s="8">
        <v>102</v>
      </c>
      <c r="D16" s="8">
        <v>25</v>
      </c>
      <c r="E16" s="8">
        <v>11784</v>
      </c>
      <c r="F16" s="8">
        <v>4569</v>
      </c>
      <c r="G16" s="8">
        <v>22446</v>
      </c>
    </row>
    <row r="17" spans="1:7" ht="15.75">
      <c r="A17" s="3" t="s">
        <v>306</v>
      </c>
      <c r="B17" s="8">
        <v>3121</v>
      </c>
      <c r="C17" s="8">
        <v>73</v>
      </c>
      <c r="D17" s="8">
        <v>15</v>
      </c>
      <c r="E17" s="8">
        <v>11048</v>
      </c>
      <c r="F17" s="8">
        <v>2807</v>
      </c>
      <c r="G17" s="8">
        <v>17064</v>
      </c>
    </row>
    <row r="18" spans="1:7" ht="15.75">
      <c r="A18" s="3" t="s">
        <v>307</v>
      </c>
      <c r="B18" s="8">
        <v>5707</v>
      </c>
      <c r="C18" s="8">
        <v>166</v>
      </c>
      <c r="D18" s="8">
        <v>13</v>
      </c>
      <c r="E18" s="8">
        <v>13104</v>
      </c>
      <c r="F18" s="8">
        <v>6986</v>
      </c>
      <c r="G18" s="8">
        <v>25976</v>
      </c>
    </row>
    <row r="19" spans="1:7" ht="15.75">
      <c r="A19" s="3" t="s">
        <v>308</v>
      </c>
      <c r="B19" s="8">
        <f>423+3229</f>
        <v>3652</v>
      </c>
      <c r="C19" s="8">
        <f>5+58</f>
        <v>63</v>
      </c>
      <c r="D19" s="8">
        <f>4+13</f>
        <v>17</v>
      </c>
      <c r="E19" s="8">
        <f>1249+11243</f>
        <v>12492</v>
      </c>
      <c r="F19" s="8">
        <f>299+3320</f>
        <v>3619</v>
      </c>
      <c r="G19" s="8">
        <f>1980+17863</f>
        <v>19843</v>
      </c>
    </row>
    <row r="20" spans="1:7" ht="15.75">
      <c r="A20" s="3" t="s">
        <v>309</v>
      </c>
      <c r="B20" s="8">
        <v>67445</v>
      </c>
      <c r="C20" s="8">
        <v>1311</v>
      </c>
      <c r="D20" s="8">
        <v>191</v>
      </c>
      <c r="E20" s="8">
        <v>105805</v>
      </c>
      <c r="F20" s="8">
        <v>63146</v>
      </c>
      <c r="G20" s="8">
        <v>237898</v>
      </c>
    </row>
    <row r="21" spans="1:7" ht="15.75">
      <c r="A21" s="3" t="s">
        <v>310</v>
      </c>
      <c r="B21" s="8">
        <v>6438</v>
      </c>
      <c r="C21" s="8">
        <v>180</v>
      </c>
      <c r="D21" s="8">
        <v>48</v>
      </c>
      <c r="E21" s="8">
        <v>9314</v>
      </c>
      <c r="F21" s="8">
        <v>6742</v>
      </c>
      <c r="G21" s="8">
        <v>22722</v>
      </c>
    </row>
    <row r="22" spans="1:7" ht="15.75">
      <c r="A22" s="3" t="s">
        <v>311</v>
      </c>
      <c r="B22" s="8">
        <v>7266</v>
      </c>
      <c r="C22" s="8">
        <v>105</v>
      </c>
      <c r="D22" s="8">
        <v>17</v>
      </c>
      <c r="E22" s="8">
        <v>18533</v>
      </c>
      <c r="F22" s="8">
        <v>6881</v>
      </c>
      <c r="G22" s="8">
        <v>32802</v>
      </c>
    </row>
    <row r="23" spans="1:7" ht="15.75">
      <c r="A23" s="3" t="s">
        <v>312</v>
      </c>
      <c r="B23" s="8">
        <v>6965</v>
      </c>
      <c r="C23" s="8">
        <v>180</v>
      </c>
      <c r="D23" s="8">
        <v>23</v>
      </c>
      <c r="E23" s="8">
        <v>16901</v>
      </c>
      <c r="F23" s="8">
        <v>8875</v>
      </c>
      <c r="G23" s="8">
        <v>32944</v>
      </c>
    </row>
    <row r="24" spans="1:7" ht="15.75">
      <c r="A24" s="3" t="s">
        <v>313</v>
      </c>
      <c r="B24" s="8">
        <v>6489</v>
      </c>
      <c r="C24" s="8">
        <v>108</v>
      </c>
      <c r="D24" s="8">
        <v>22</v>
      </c>
      <c r="E24" s="8">
        <v>14152</v>
      </c>
      <c r="F24" s="8">
        <v>6264</v>
      </c>
      <c r="G24" s="8">
        <v>27035</v>
      </c>
    </row>
    <row r="25" spans="1:7" ht="15.75">
      <c r="A25" s="3" t="s">
        <v>314</v>
      </c>
      <c r="B25" s="8">
        <v>7205</v>
      </c>
      <c r="C25" s="8">
        <v>128</v>
      </c>
      <c r="D25" s="8">
        <v>11</v>
      </c>
      <c r="E25" s="8">
        <v>11106</v>
      </c>
      <c r="F25" s="8">
        <v>6702</v>
      </c>
      <c r="G25" s="8">
        <v>25152</v>
      </c>
    </row>
    <row r="26" spans="1:7" ht="15.75">
      <c r="A26" s="3" t="s">
        <v>315</v>
      </c>
      <c r="B26" s="8">
        <v>2671</v>
      </c>
      <c r="C26" s="8">
        <v>35</v>
      </c>
      <c r="D26" s="8">
        <v>6</v>
      </c>
      <c r="E26" s="8">
        <v>8018</v>
      </c>
      <c r="F26" s="8">
        <v>2224</v>
      </c>
      <c r="G26" s="8">
        <v>12954</v>
      </c>
    </row>
    <row r="27" spans="1:7" ht="15.75">
      <c r="A27" s="3" t="s">
        <v>316</v>
      </c>
      <c r="B27" s="8">
        <v>4004</v>
      </c>
      <c r="C27" s="8">
        <v>85</v>
      </c>
      <c r="D27" s="8">
        <v>15</v>
      </c>
      <c r="E27" s="8">
        <v>12493</v>
      </c>
      <c r="F27" s="8">
        <v>5956</v>
      </c>
      <c r="G27" s="8">
        <v>22553</v>
      </c>
    </row>
    <row r="28" spans="1:7" ht="15.75">
      <c r="A28" s="3" t="s">
        <v>317</v>
      </c>
      <c r="B28" s="8">
        <v>3723</v>
      </c>
      <c r="C28" s="8">
        <v>84</v>
      </c>
      <c r="D28" s="8">
        <v>13</v>
      </c>
      <c r="E28" s="8">
        <v>12479</v>
      </c>
      <c r="F28" s="8">
        <v>3869</v>
      </c>
      <c r="G28" s="8">
        <v>20168</v>
      </c>
    </row>
    <row r="29" spans="1:7" ht="15.75">
      <c r="A29" s="3" t="s">
        <v>318</v>
      </c>
      <c r="B29" s="8">
        <v>9765</v>
      </c>
      <c r="C29" s="8">
        <v>174</v>
      </c>
      <c r="D29" s="8">
        <v>30</v>
      </c>
      <c r="E29" s="8">
        <v>17839</v>
      </c>
      <c r="F29" s="8">
        <v>11119</v>
      </c>
      <c r="G29" s="8">
        <v>38927</v>
      </c>
    </row>
    <row r="30" spans="1:7" ht="15.75">
      <c r="A30" s="3" t="s">
        <v>319</v>
      </c>
      <c r="B30" s="8">
        <v>8588</v>
      </c>
      <c r="C30" s="8">
        <v>323</v>
      </c>
      <c r="D30" s="8">
        <v>35</v>
      </c>
      <c r="E30" s="8">
        <v>18693</v>
      </c>
      <c r="F30" s="8">
        <v>11759</v>
      </c>
      <c r="G30" s="8">
        <v>39398</v>
      </c>
    </row>
    <row r="31" spans="1:7" ht="15.75">
      <c r="A31" s="3" t="s">
        <v>320</v>
      </c>
      <c r="B31" s="6">
        <v>43555</v>
      </c>
      <c r="C31" s="6">
        <v>524</v>
      </c>
      <c r="D31" s="6">
        <v>89</v>
      </c>
      <c r="E31" s="6">
        <v>14219</v>
      </c>
      <c r="F31" s="6">
        <v>25529</v>
      </c>
      <c r="G31" s="6">
        <v>83916</v>
      </c>
    </row>
    <row r="32" spans="1:7" ht="15.75">
      <c r="A32" s="3" t="s">
        <v>321</v>
      </c>
      <c r="B32" s="8">
        <v>8629</v>
      </c>
      <c r="C32" s="8">
        <v>138</v>
      </c>
      <c r="D32" s="8">
        <v>29</v>
      </c>
      <c r="E32" s="8">
        <v>17825</v>
      </c>
      <c r="F32" s="8">
        <v>8739</v>
      </c>
      <c r="G32" s="8">
        <v>35360</v>
      </c>
    </row>
    <row r="33" spans="1:7" ht="15.75">
      <c r="A33" s="3" t="s">
        <v>322</v>
      </c>
      <c r="B33" s="8">
        <v>6189</v>
      </c>
      <c r="C33" s="8">
        <v>148</v>
      </c>
      <c r="D33" s="8">
        <v>27</v>
      </c>
      <c r="E33" s="8">
        <v>13950</v>
      </c>
      <c r="F33" s="8">
        <v>7055</v>
      </c>
      <c r="G33" s="8">
        <v>27369</v>
      </c>
    </row>
    <row r="34" spans="2:7" ht="15.75">
      <c r="B34" s="6"/>
      <c r="C34" s="6"/>
      <c r="D34" s="6"/>
      <c r="E34" s="6"/>
      <c r="F34" s="6"/>
      <c r="G34" s="6"/>
    </row>
    <row r="35" spans="1:8" ht="15.75">
      <c r="A35" s="3" t="s">
        <v>112</v>
      </c>
      <c r="B35" s="6">
        <f aca="true" t="shared" si="0" ref="B35:G35">SUM(B3:B33)</f>
        <v>435195</v>
      </c>
      <c r="C35" s="6">
        <f t="shared" si="0"/>
        <v>9100</v>
      </c>
      <c r="D35" s="6">
        <f t="shared" si="0"/>
        <v>1397</v>
      </c>
      <c r="E35" s="6">
        <f t="shared" si="0"/>
        <v>744827</v>
      </c>
      <c r="F35" s="6">
        <f t="shared" si="0"/>
        <v>449862</v>
      </c>
      <c r="G35" s="6">
        <f t="shared" si="0"/>
        <v>1640381</v>
      </c>
      <c r="H35" s="6" t="e">
        <f>SUM(#REF!,#REF!,#REF!)</f>
        <v>#REF!</v>
      </c>
    </row>
    <row r="37" ht="15.75">
      <c r="G37" s="9"/>
    </row>
    <row r="38" ht="15.75">
      <c r="G38" s="9"/>
    </row>
    <row r="39" ht="15.75">
      <c r="G39" s="9"/>
    </row>
    <row r="40" ht="15.75">
      <c r="G40" s="9"/>
    </row>
    <row r="41" ht="15.75">
      <c r="G4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Secretary of State</cp:lastModifiedBy>
  <cp:lastPrinted>2008-01-02T17:38:29Z</cp:lastPrinted>
  <dcterms:created xsi:type="dcterms:W3CDTF">2007-10-04T21:33:21Z</dcterms:created>
  <dcterms:modified xsi:type="dcterms:W3CDTF">2008-02-11T14:24:16Z</dcterms:modified>
  <cp:category/>
  <cp:version/>
  <cp:contentType/>
  <cp:contentStatus/>
</cp:coreProperties>
</file>